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65" yWindow="0" windowWidth="20655" windowHeight="7830" tabRatio="599"/>
  </bookViews>
  <sheets>
    <sheet name="EJECUCION PRESUPUESTARIA" sheetId="2" r:id="rId1"/>
  </sheets>
  <calcPr calcId="145621"/>
</workbook>
</file>

<file path=xl/calcChain.xml><?xml version="1.0" encoding="utf-8"?>
<calcChain xmlns="http://schemas.openxmlformats.org/spreadsheetml/2006/main">
  <c r="F16" i="2" l="1"/>
  <c r="E16" i="2" l="1"/>
  <c r="G5" i="2" l="1"/>
  <c r="G13" i="2" l="1"/>
  <c r="G11" i="2"/>
  <c r="G9" i="2"/>
  <c r="G7" i="2"/>
  <c r="G15" i="2" l="1"/>
  <c r="G16" i="2" l="1"/>
</calcChain>
</file>

<file path=xl/sharedStrings.xml><?xml version="1.0" encoding="utf-8"?>
<sst xmlns="http://schemas.openxmlformats.org/spreadsheetml/2006/main" count="19" uniqueCount="14">
  <si>
    <t>CONSEJO DOMINICANO DEL CAFÉ</t>
  </si>
  <si>
    <t>PRESUPUESTADO</t>
  </si>
  <si>
    <t>EJECUTADO</t>
  </si>
  <si>
    <t>VARIACION</t>
  </si>
  <si>
    <t xml:space="preserve"> OBJETAL No.</t>
  </si>
  <si>
    <t>REMUNERACIONES Y CONTRIBUCIONES</t>
  </si>
  <si>
    <t>CONTRATACIÓN DE SERVICIOS</t>
  </si>
  <si>
    <t>MATERIALES Y SUMINISTROS</t>
  </si>
  <si>
    <t>TRANSFERENCIAS CORRIENTES</t>
  </si>
  <si>
    <t>BIENES MUEBLES, INMUEBLES E INTANGIBLES</t>
  </si>
  <si>
    <t>OBRAS</t>
  </si>
  <si>
    <t>Totales</t>
  </si>
  <si>
    <t>OBSERVACIONES: _____________________________________________________________________________________________</t>
  </si>
  <si>
    <t>EJECUCION PRESUPUESTARIA ENERO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</si>
</sst>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_-* #,##0.00\ _P_t_s_-;\-* #,##0.00\ _P_t_s_-;_-* &quot;-&quot;??\ _P_t_s_-;_-@_-"/>
    <numFmt numFmtId="166" formatCode="#,##0.00000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</cellStyleXfs>
  <cellXfs count="54">
    <xf numFmtId="0" fontId="0" fillId="0" borderId="0" xfId="0"/>
    <xf numFmtId="0" fontId="0" fillId="0" borderId="0" xfId="0"/>
    <xf numFmtId="0" fontId="0" fillId="2" borderId="1" xfId="0" applyFill="1" applyBorder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0" fillId="2" borderId="2" xfId="0" applyFill="1" applyBorder="1"/>
    <xf numFmtId="0" fontId="2" fillId="2" borderId="0" xfId="0" applyFont="1" applyFill="1" applyBorder="1"/>
    <xf numFmtId="0" fontId="4" fillId="2" borderId="1" xfId="0" applyFont="1" applyFill="1" applyBorder="1"/>
    <xf numFmtId="0" fontId="4" fillId="2" borderId="0" xfId="0" applyFont="1" applyFill="1" applyBorder="1"/>
    <xf numFmtId="0" fontId="4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0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4" fillId="2" borderId="1" xfId="0" applyFont="1" applyFill="1" applyBorder="1" applyAlignment="1"/>
    <xf numFmtId="164" fontId="4" fillId="2" borderId="2" xfId="3" applyFont="1" applyFill="1" applyBorder="1" applyAlignment="1"/>
    <xf numFmtId="166" fontId="0" fillId="2" borderId="0" xfId="0" applyNumberFormat="1" applyFill="1"/>
    <xf numFmtId="164" fontId="4" fillId="2" borderId="2" xfId="3" applyFont="1" applyFill="1" applyBorder="1"/>
    <xf numFmtId="0" fontId="4" fillId="2" borderId="1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164" fontId="4" fillId="2" borderId="2" xfId="3" applyFont="1" applyFill="1" applyBorder="1" applyAlignment="1">
      <alignment vertical="center"/>
    </xf>
    <xf numFmtId="164" fontId="4" fillId="2" borderId="3" xfId="0" applyNumberFormat="1" applyFont="1" applyFill="1" applyBorder="1"/>
    <xf numFmtId="164" fontId="4" fillId="2" borderId="3" xfId="0" applyNumberFormat="1" applyFont="1" applyFill="1" applyBorder="1" applyAlignment="1">
      <alignment horizontal="center"/>
    </xf>
    <xf numFmtId="164" fontId="4" fillId="2" borderId="4" xfId="0" applyNumberFormat="1" applyFont="1" applyFill="1" applyBorder="1"/>
    <xf numFmtId="164" fontId="4" fillId="2" borderId="0" xfId="0" applyNumberFormat="1" applyFont="1" applyFill="1" applyBorder="1"/>
    <xf numFmtId="164" fontId="4" fillId="2" borderId="0" xfId="0" applyNumberFormat="1" applyFont="1" applyFill="1" applyBorder="1" applyAlignment="1">
      <alignment horizontal="center"/>
    </xf>
    <xf numFmtId="164" fontId="4" fillId="2" borderId="2" xfId="0" applyNumberFormat="1" applyFont="1" applyFill="1" applyBorder="1"/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left"/>
    </xf>
    <xf numFmtId="0" fontId="0" fillId="2" borderId="6" xfId="0" applyFill="1" applyBorder="1"/>
    <xf numFmtId="164" fontId="1" fillId="2" borderId="6" xfId="3" applyFont="1" applyFill="1" applyBorder="1" applyAlignment="1">
      <alignment horizontal="center"/>
    </xf>
    <xf numFmtId="164" fontId="1" fillId="2" borderId="7" xfId="3" applyFont="1" applyFill="1" applyBorder="1"/>
    <xf numFmtId="164" fontId="4" fillId="2" borderId="7" xfId="3" applyFont="1" applyFill="1" applyBorder="1"/>
    <xf numFmtId="4" fontId="0" fillId="0" borderId="0" xfId="0" applyNumberFormat="1"/>
    <xf numFmtId="164" fontId="4" fillId="2" borderId="0" xfId="3" applyFont="1" applyFill="1" applyBorder="1" applyAlignment="1">
      <alignment horizontal="center"/>
    </xf>
    <xf numFmtId="164" fontId="4" fillId="2" borderId="0" xfId="3" applyFont="1" applyFill="1" applyBorder="1" applyAlignment="1">
      <alignment horizontal="center" vertical="center"/>
    </xf>
    <xf numFmtId="164" fontId="4" fillId="2" borderId="6" xfId="3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8" fillId="2" borderId="0" xfId="0" applyFont="1" applyFill="1" applyAlignment="1">
      <alignment horizontal="left" vertical="center" wrapText="1"/>
    </xf>
    <xf numFmtId="164" fontId="4" fillId="2" borderId="0" xfId="3" applyFont="1" applyFill="1" applyAlignment="1">
      <alignment horizontal="left"/>
    </xf>
    <xf numFmtId="43" fontId="4" fillId="2" borderId="1" xfId="0" applyNumberFormat="1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/>
    </xf>
  </cellXfs>
  <cellStyles count="5">
    <cellStyle name="Millares 2" xfId="2"/>
    <cellStyle name="Millares 21" xfId="3"/>
    <cellStyle name="Millares 3" xfId="1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485775</xdr:colOff>
      <xdr:row>0</xdr:row>
      <xdr:rowOff>66676</xdr:rowOff>
    </xdr:from>
    <xdr:ext cx="1501726" cy="581024"/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66676"/>
          <a:ext cx="1501726" cy="581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J14" sqref="J14"/>
    </sheetView>
  </sheetViews>
  <sheetFormatPr baseColWidth="10" defaultRowHeight="15" x14ac:dyDescent="0.25"/>
  <cols>
    <col min="2" max="2" width="15.5703125" customWidth="1"/>
    <col min="4" max="4" width="19.28515625" customWidth="1"/>
    <col min="5" max="5" width="17.28515625" customWidth="1"/>
    <col min="6" max="6" width="16.85546875" customWidth="1"/>
    <col min="7" max="7" width="16.42578125" customWidth="1"/>
  </cols>
  <sheetData>
    <row r="1" spans="1:7" ht="23.25" x14ac:dyDescent="0.35">
      <c r="A1" s="40" t="s">
        <v>0</v>
      </c>
      <c r="B1" s="40"/>
      <c r="C1" s="40"/>
      <c r="D1" s="40"/>
      <c r="E1" s="40"/>
      <c r="F1" s="40"/>
      <c r="G1" s="40"/>
    </row>
    <row r="2" spans="1:7" x14ac:dyDescent="0.25">
      <c r="A2" s="49" t="s">
        <v>13</v>
      </c>
      <c r="B2" s="50"/>
      <c r="C2" s="50"/>
      <c r="D2" s="50"/>
      <c r="E2" s="50"/>
      <c r="F2" s="50"/>
      <c r="G2" s="51"/>
    </row>
    <row r="3" spans="1:7" x14ac:dyDescent="0.25">
      <c r="A3" s="2"/>
      <c r="B3" s="1"/>
      <c r="C3" s="1"/>
      <c r="D3" s="3"/>
      <c r="E3" s="3"/>
      <c r="F3" s="4"/>
      <c r="G3" s="5"/>
    </row>
    <row r="4" spans="1:7" x14ac:dyDescent="0.25">
      <c r="A4" s="12"/>
      <c r="B4" s="1"/>
      <c r="C4" s="11"/>
      <c r="D4" s="6"/>
      <c r="E4" s="13" t="s">
        <v>1</v>
      </c>
      <c r="F4" s="13" t="s">
        <v>2</v>
      </c>
      <c r="G4" s="14" t="s">
        <v>3</v>
      </c>
    </row>
    <row r="5" spans="1:7" x14ac:dyDescent="0.25">
      <c r="A5" s="15" t="s">
        <v>4</v>
      </c>
      <c r="B5" s="9">
        <v>2.1</v>
      </c>
      <c r="C5" s="52" t="s">
        <v>5</v>
      </c>
      <c r="D5" s="52"/>
      <c r="E5" s="37">
        <v>215667925</v>
      </c>
      <c r="F5" s="36">
        <v>14741786.6</v>
      </c>
      <c r="G5" s="16">
        <f>+E5-F5</f>
        <v>200926138.40000001</v>
      </c>
    </row>
    <row r="6" spans="1:7" x14ac:dyDescent="0.25">
      <c r="A6" s="7"/>
      <c r="B6" s="8"/>
      <c r="C6" s="17"/>
      <c r="D6" s="1"/>
      <c r="E6" s="37"/>
      <c r="F6" s="36"/>
      <c r="G6" s="18"/>
    </row>
    <row r="7" spans="1:7" x14ac:dyDescent="0.25">
      <c r="A7" s="7" t="s">
        <v>4</v>
      </c>
      <c r="B7" s="9">
        <v>2.2000000000000002</v>
      </c>
      <c r="C7" s="53" t="s">
        <v>6</v>
      </c>
      <c r="D7" s="53"/>
      <c r="E7" s="37">
        <v>19835782</v>
      </c>
      <c r="F7" s="36">
        <v>0</v>
      </c>
      <c r="G7" s="18">
        <f>+E7-F7</f>
        <v>19835782</v>
      </c>
    </row>
    <row r="8" spans="1:7" x14ac:dyDescent="0.25">
      <c r="A8" s="7"/>
      <c r="B8" s="8"/>
      <c r="C8" s="1"/>
      <c r="D8" s="1"/>
      <c r="E8" s="37"/>
      <c r="F8" s="36"/>
      <c r="G8" s="18"/>
    </row>
    <row r="9" spans="1:7" x14ac:dyDescent="0.25">
      <c r="A9" s="7" t="s">
        <v>4</v>
      </c>
      <c r="B9" s="9">
        <v>2.2999999999999998</v>
      </c>
      <c r="C9" s="53" t="s">
        <v>7</v>
      </c>
      <c r="D9" s="53"/>
      <c r="E9" s="37">
        <v>70318437</v>
      </c>
      <c r="F9" s="36">
        <v>0</v>
      </c>
      <c r="G9" s="18">
        <f>+E9-F9</f>
        <v>70318437</v>
      </c>
    </row>
    <row r="10" spans="1:7" x14ac:dyDescent="0.25">
      <c r="A10" s="7"/>
      <c r="B10" s="8"/>
      <c r="C10" s="1"/>
      <c r="D10" s="1"/>
      <c r="E10" s="37"/>
      <c r="F10" s="36"/>
      <c r="G10" s="18"/>
    </row>
    <row r="11" spans="1:7" x14ac:dyDescent="0.25">
      <c r="A11" s="7" t="s">
        <v>4</v>
      </c>
      <c r="B11" s="9">
        <v>2.4</v>
      </c>
      <c r="C11" s="53" t="s">
        <v>8</v>
      </c>
      <c r="D11" s="53"/>
      <c r="E11" s="37">
        <v>1345000</v>
      </c>
      <c r="F11" s="36">
        <v>0</v>
      </c>
      <c r="G11" s="18">
        <f>+E11-F11</f>
        <v>1345000</v>
      </c>
    </row>
    <row r="12" spans="1:7" x14ac:dyDescent="0.25">
      <c r="A12" s="7"/>
      <c r="B12" s="8"/>
      <c r="C12" s="1"/>
      <c r="D12" s="1"/>
      <c r="E12" s="37"/>
      <c r="F12" s="36"/>
      <c r="G12" s="18"/>
    </row>
    <row r="13" spans="1:7" ht="21.75" customHeight="1" x14ac:dyDescent="0.25">
      <c r="A13" s="19" t="s">
        <v>4</v>
      </c>
      <c r="B13" s="20">
        <v>2.6</v>
      </c>
      <c r="C13" s="44" t="s">
        <v>9</v>
      </c>
      <c r="D13" s="44"/>
      <c r="E13" s="38">
        <v>3469386</v>
      </c>
      <c r="F13" s="36">
        <v>0</v>
      </c>
      <c r="G13" s="21">
        <f>+E13-F13</f>
        <v>3469386</v>
      </c>
    </row>
    <row r="14" spans="1:7" x14ac:dyDescent="0.25">
      <c r="A14" s="7"/>
      <c r="B14" s="8"/>
      <c r="C14" s="1"/>
      <c r="D14" s="1"/>
      <c r="E14" s="37"/>
      <c r="F14" s="36"/>
      <c r="G14" s="18"/>
    </row>
    <row r="15" spans="1:7" x14ac:dyDescent="0.25">
      <c r="A15" s="7" t="s">
        <v>4</v>
      </c>
      <c r="B15" s="9">
        <v>2.7</v>
      </c>
      <c r="C15" s="45" t="s">
        <v>10</v>
      </c>
      <c r="D15" s="45"/>
      <c r="E15" s="39">
        <v>6734262</v>
      </c>
      <c r="F15" s="36">
        <v>0</v>
      </c>
      <c r="G15" s="35">
        <f>+E15-F15</f>
        <v>6734262</v>
      </c>
    </row>
    <row r="16" spans="1:7" ht="15.75" thickBot="1" x14ac:dyDescent="0.3">
      <c r="A16" s="10" t="s">
        <v>11</v>
      </c>
      <c r="B16" s="8"/>
      <c r="C16" s="8"/>
      <c r="D16" s="10"/>
      <c r="E16" s="22">
        <f>SUM(E5:E15)</f>
        <v>317370792</v>
      </c>
      <c r="F16" s="23">
        <f>SUM(F5:F15)</f>
        <v>14741786.6</v>
      </c>
      <c r="G16" s="24">
        <f>SUM(G5:G15)</f>
        <v>302629005.39999998</v>
      </c>
    </row>
    <row r="17" spans="1:7" ht="15.75" thickTop="1" x14ac:dyDescent="0.25">
      <c r="A17" s="7"/>
      <c r="B17" s="8"/>
      <c r="C17" s="8"/>
      <c r="D17" s="3"/>
      <c r="E17" s="25"/>
      <c r="F17" s="26"/>
      <c r="G17" s="27"/>
    </row>
    <row r="18" spans="1:7" x14ac:dyDescent="0.25">
      <c r="A18" s="41" t="s">
        <v>12</v>
      </c>
      <c r="B18" s="42"/>
      <c r="C18" s="42"/>
      <c r="D18" s="42"/>
      <c r="E18" s="42"/>
      <c r="F18" s="42"/>
      <c r="G18" s="43"/>
    </row>
    <row r="19" spans="1:7" x14ac:dyDescent="0.25">
      <c r="A19" s="46"/>
      <c r="B19" s="47"/>
      <c r="C19" s="47"/>
      <c r="D19" s="47"/>
      <c r="E19" s="47"/>
      <c r="F19" s="47"/>
      <c r="G19" s="48"/>
    </row>
    <row r="20" spans="1:7" x14ac:dyDescent="0.25">
      <c r="A20" s="28"/>
      <c r="B20" s="29"/>
      <c r="C20" s="29"/>
      <c r="D20" s="29"/>
      <c r="E20" s="29"/>
      <c r="F20" s="30"/>
      <c r="G20" s="31"/>
    </row>
    <row r="21" spans="1:7" x14ac:dyDescent="0.25">
      <c r="A21" s="3"/>
      <c r="B21" s="3"/>
      <c r="C21" s="3"/>
      <c r="D21" s="3"/>
      <c r="E21" s="3"/>
      <c r="F21" s="4"/>
      <c r="G21" s="5"/>
    </row>
    <row r="22" spans="1:7" x14ac:dyDescent="0.25">
      <c r="A22" s="32"/>
      <c r="B22" s="32"/>
      <c r="C22" s="32"/>
      <c r="D22" s="32"/>
      <c r="E22" s="32"/>
      <c r="F22" s="33"/>
      <c r="G22" s="34"/>
    </row>
  </sheetData>
  <mergeCells count="10">
    <mergeCell ref="A1:G1"/>
    <mergeCell ref="A18:G18"/>
    <mergeCell ref="C13:D13"/>
    <mergeCell ref="C15:D15"/>
    <mergeCell ref="A19:G19"/>
    <mergeCell ref="A2:G2"/>
    <mergeCell ref="C5:D5"/>
    <mergeCell ref="C7:D7"/>
    <mergeCell ref="C9:D9"/>
    <mergeCell ref="C11:D11"/>
  </mergeCells>
  <pageMargins left="0.70866141732283472" right="0.70866141732283472" top="0.74803149606299213" bottom="0.74803149606299213" header="0.31496062992125984" footer="0.31496062992125984"/>
  <pageSetup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PRESUPUESTARIA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Lidia Paniagua</dc:creator>
  <cp:lastModifiedBy>CODOCAFE</cp:lastModifiedBy>
  <cp:lastPrinted>2018-02-07T15:47:05Z</cp:lastPrinted>
  <dcterms:created xsi:type="dcterms:W3CDTF">2017-06-06T14:16:30Z</dcterms:created>
  <dcterms:modified xsi:type="dcterms:W3CDTF">2018-02-08T14:28:22Z</dcterms:modified>
</cp:coreProperties>
</file>