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FEBRERO 2024\"/>
    </mc:Choice>
  </mc:AlternateContent>
  <xr:revisionPtr revIDLastSave="0" documentId="13_ncr:1_{E918DBAD-558A-4A58-93C6-D0CE314C4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E10" i="1"/>
  <c r="P83" i="1"/>
  <c r="P82" i="1"/>
  <c r="P84" i="1" s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2" i="1"/>
  <c r="P51" i="1"/>
  <c r="P50" i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85" i="1"/>
  <c r="J10" i="1" s="1"/>
  <c r="B75" i="1"/>
  <c r="B85" i="1" s="1"/>
  <c r="P78" i="1" l="1"/>
  <c r="I85" i="1"/>
  <c r="H85" i="1"/>
  <c r="D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G10" i="1" s="1"/>
  <c r="P47" i="1" l="1"/>
  <c r="P49" i="1" s="1"/>
  <c r="P38" i="1"/>
  <c r="P40" i="1" s="1"/>
  <c r="D10" i="1"/>
  <c r="P85" i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<sst xmlns="http://schemas.openxmlformats.org/spreadsheetml/2006/main" count="304" uniqueCount="116">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</sst>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647700</xdr:colOff>
      <xdr:row>2</xdr:row>
      <xdr:rowOff>123824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647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97"/>
  <sheetViews>
    <sheetView tabSelected="1" workbookViewId="0">
      <selection activeCell="P93" sqref="A1:P93"/>
    </sheetView>
  </sheetViews>
  <sheetFormatPr baseColWidth="10" defaultRowHeight="15" x14ac:dyDescent="0.25"/>
  <cols>
    <col min="1" max="1" width="18.140625" style="3" customWidth="1"/>
    <col min="2" max="2" width="16.28515625" style="3" customWidth="1"/>
    <col min="3" max="3" width="14.85546875" style="64" customWidth="1"/>
    <col min="4" max="4" width="15.28515625" style="3" customWidth="1"/>
    <col min="5" max="5" width="17.140625" style="3" customWidth="1"/>
    <col min="6" max="6" width="15.5703125" style="3" customWidth="1"/>
    <col min="7" max="7" width="16.140625" style="3" customWidth="1"/>
    <col min="8" max="8" width="13.140625" style="3" customWidth="1"/>
    <col min="9" max="9" width="14.140625" style="3" customWidth="1"/>
    <col min="10" max="10" width="13" style="3" customWidth="1"/>
    <col min="11" max="12" width="12.42578125" style="3" customWidth="1"/>
    <col min="13" max="13" width="13.28515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"/>
      <c r="R6" s="1"/>
      <c r="S6" s="1"/>
      <c r="T6" s="1"/>
      <c r="U6" s="1"/>
      <c r="V6" s="1"/>
      <c r="W6" s="1"/>
      <c r="X6" s="1"/>
    </row>
    <row r="7" spans="1:24" x14ac:dyDescent="0.25">
      <c r="A7" s="80" t="s">
        <v>115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4"/>
      <c r="R7" s="4"/>
      <c r="S7" s="4"/>
      <c r="T7" s="4"/>
      <c r="U7" s="4"/>
      <c r="V7" s="4"/>
      <c r="W7" s="4"/>
      <c r="X7" s="4"/>
    </row>
    <row r="8" spans="1:24" x14ac:dyDescent="0.25">
      <c r="A8" s="77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 t="shared" ref="D10:I10" si="0">+D85</f>
        <v>23754888.099999998</v>
      </c>
      <c r="E10" s="67">
        <f>+E85</f>
        <v>25612491.880000003</v>
      </c>
      <c r="F10" s="67">
        <f t="shared" si="0"/>
        <v>0</v>
      </c>
      <c r="G10" s="67">
        <f>+G85</f>
        <v>0</v>
      </c>
      <c r="H10" s="67">
        <f>+H85</f>
        <v>0</v>
      </c>
      <c r="I10" s="67">
        <f t="shared" si="0"/>
        <v>0</v>
      </c>
      <c r="J10" s="67">
        <f t="shared" ref="J10:O10" si="1">+J85</f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49367379.980000004</v>
      </c>
      <c r="Q10" s="28">
        <v>49367379.979999997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/>
      <c r="D11" s="67">
        <v>20637859.199999999</v>
      </c>
      <c r="E11" s="67">
        <v>20690973.52</v>
      </c>
      <c r="F11" s="58"/>
      <c r="G11" s="58"/>
      <c r="H11" s="58"/>
      <c r="I11" s="58"/>
      <c r="J11" s="58"/>
      <c r="K11" s="65"/>
      <c r="L11" s="58"/>
      <c r="M11" s="58"/>
      <c r="N11" s="58"/>
      <c r="O11" s="58"/>
      <c r="P11" s="58">
        <f>SUM(D11:O11)</f>
        <v>41328832.719999999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/>
      <c r="G12" s="53"/>
      <c r="H12" s="53"/>
      <c r="I12" s="53"/>
      <c r="J12" s="53"/>
      <c r="K12" s="50"/>
      <c r="L12" s="53"/>
      <c r="M12" s="24"/>
      <c r="N12" s="38"/>
      <c r="O12" s="24"/>
      <c r="P12" s="38">
        <f>SUM(D12:O12)</f>
        <v>35813750.039999999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/>
      <c r="G13" s="53"/>
      <c r="H13" s="53"/>
      <c r="I13" s="53"/>
      <c r="J13" s="53"/>
      <c r="K13" s="50"/>
      <c r="L13" s="53"/>
      <c r="M13" s="24"/>
      <c r="N13" s="38"/>
      <c r="O13" s="24"/>
      <c r="P13" s="38">
        <f>SUM(D13:O13)</f>
        <v>53200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/>
      <c r="G16" s="53"/>
      <c r="H16" s="53"/>
      <c r="I16" s="53"/>
      <c r="J16" s="53"/>
      <c r="K16" s="50"/>
      <c r="L16" s="53"/>
      <c r="M16" s="24"/>
      <c r="N16" s="38"/>
      <c r="O16" s="24"/>
      <c r="P16" s="38">
        <f t="shared" ref="P16:P26" si="2">SUM(D16:O16)</f>
        <v>5461882.6799999997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/>
      <c r="D17" s="67">
        <v>3117028.9</v>
      </c>
      <c r="E17" s="67">
        <v>2612286.35</v>
      </c>
      <c r="F17" s="58"/>
      <c r="G17" s="58"/>
      <c r="H17" s="58"/>
      <c r="I17" s="58"/>
      <c r="J17" s="58"/>
      <c r="K17" s="65"/>
      <c r="L17" s="58"/>
      <c r="M17" s="58"/>
      <c r="N17" s="58"/>
      <c r="O17" s="58"/>
      <c r="P17" s="58">
        <f t="shared" si="2"/>
        <v>5729315.25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/>
      <c r="G18" s="53"/>
      <c r="H18" s="53"/>
      <c r="I18" s="53"/>
      <c r="J18" s="53"/>
      <c r="K18" s="50"/>
      <c r="L18" s="53"/>
      <c r="M18" s="24"/>
      <c r="N18" s="38"/>
      <c r="O18" s="24"/>
      <c r="P18" s="38">
        <f t="shared" si="2"/>
        <v>4031367.8200000003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/>
      <c r="G19" s="53"/>
      <c r="H19" s="53"/>
      <c r="I19" s="53"/>
      <c r="J19" s="53"/>
      <c r="K19" s="50"/>
      <c r="L19" s="53"/>
      <c r="M19" s="53"/>
      <c r="N19" s="38"/>
      <c r="O19" s="24"/>
      <c r="P19" s="38">
        <f t="shared" si="2"/>
        <v>0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/>
      <c r="H20" s="53"/>
      <c r="I20" s="53"/>
      <c r="J20" s="53"/>
      <c r="K20" s="50"/>
      <c r="L20" s="53"/>
      <c r="M20" s="53"/>
      <c r="N20" s="38"/>
      <c r="O20" s="24"/>
      <c r="P20" s="38">
        <f t="shared" si="2"/>
        <v>156188.12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/>
      <c r="G21" s="53"/>
      <c r="H21" s="53"/>
      <c r="I21" s="53"/>
      <c r="J21" s="53"/>
      <c r="K21" s="50"/>
      <c r="L21" s="53"/>
      <c r="M21" s="53"/>
      <c r="N21" s="38"/>
      <c r="O21" s="24"/>
      <c r="P21" s="38">
        <f t="shared" si="2"/>
        <v>250000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/>
      <c r="G22" s="53"/>
      <c r="H22" s="53"/>
      <c r="I22" s="53"/>
      <c r="J22" s="53"/>
      <c r="K22" s="50"/>
      <c r="L22" s="53"/>
      <c r="M22" s="53"/>
      <c r="N22" s="38"/>
      <c r="O22" s="24"/>
      <c r="P22" s="38">
        <f t="shared" si="2"/>
        <v>233214.75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/>
      <c r="G23" s="53"/>
      <c r="H23" s="53"/>
      <c r="I23" s="53"/>
      <c r="J23" s="53"/>
      <c r="K23" s="50"/>
      <c r="L23" s="53"/>
      <c r="M23" s="53"/>
      <c r="N23" s="38"/>
      <c r="O23" s="38"/>
      <c r="P23" s="38">
        <f t="shared" si="2"/>
        <v>51378.559999999998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/>
      <c r="G24" s="53"/>
      <c r="H24" s="53"/>
      <c r="I24" s="53"/>
      <c r="J24" s="53"/>
      <c r="K24" s="50"/>
      <c r="L24" s="53"/>
      <c r="M24" s="53"/>
      <c r="N24" s="38"/>
      <c r="O24" s="38"/>
      <c r="P24" s="38">
        <f t="shared" si="2"/>
        <v>986398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/>
      <c r="G25" s="53"/>
      <c r="H25" s="53"/>
      <c r="I25" s="38"/>
      <c r="J25" s="53"/>
      <c r="K25" s="50"/>
      <c r="L25" s="53"/>
      <c r="M25" s="53"/>
      <c r="N25" s="38"/>
      <c r="O25" s="38"/>
      <c r="P25" s="38">
        <f t="shared" si="2"/>
        <v>0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/>
      <c r="G26" s="53"/>
      <c r="H26" s="38"/>
      <c r="I26" s="38"/>
      <c r="J26" s="53"/>
      <c r="K26" s="50"/>
      <c r="L26" s="53"/>
      <c r="M26" s="53"/>
      <c r="N26" s="38"/>
      <c r="O26" s="38"/>
      <c r="P26" s="38">
        <f t="shared" si="2"/>
        <v>20768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/>
      <c r="D27" s="70"/>
      <c r="E27" s="58">
        <v>2309232.0099999998</v>
      </c>
      <c r="F27" s="58"/>
      <c r="G27" s="58"/>
      <c r="H27" s="58"/>
      <c r="I27" s="58"/>
      <c r="J27" s="58"/>
      <c r="K27" s="65"/>
      <c r="L27" s="58"/>
      <c r="M27" s="58"/>
      <c r="N27" s="58"/>
      <c r="O27" s="58"/>
      <c r="P27" s="58">
        <f>SUM(E27:O27)</f>
        <v>2309232.0099999998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/>
      <c r="G28" s="53"/>
      <c r="H28" s="53"/>
      <c r="I28" s="53"/>
      <c r="J28" s="53"/>
      <c r="K28" s="50"/>
      <c r="L28" s="53"/>
      <c r="M28" s="32"/>
      <c r="N28" s="32"/>
      <c r="O28" s="32"/>
      <c r="P28" s="38">
        <f t="shared" ref="P28:P38" si="3">SUM(D28:O28)</f>
        <v>10030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/>
      <c r="G29" s="53"/>
      <c r="H29" s="53"/>
      <c r="I29" s="53"/>
      <c r="J29" s="53"/>
      <c r="K29" s="50"/>
      <c r="L29" s="38"/>
      <c r="M29" s="32"/>
      <c r="N29" s="32"/>
      <c r="O29" s="32"/>
      <c r="P29" s="38">
        <f t="shared" si="3"/>
        <v>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/>
      <c r="G30" s="53"/>
      <c r="H30" s="53"/>
      <c r="I30" s="53"/>
      <c r="J30" s="53"/>
      <c r="K30" s="50"/>
      <c r="L30" s="38"/>
      <c r="M30" s="32"/>
      <c r="N30" s="32"/>
      <c r="O30" s="32"/>
      <c r="P30" s="38">
        <f t="shared" si="3"/>
        <v>129135.76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3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/>
      <c r="I32" s="53"/>
      <c r="J32" s="53"/>
      <c r="K32" s="50"/>
      <c r="L32" s="32"/>
      <c r="M32" s="32"/>
      <c r="N32" s="32"/>
      <c r="O32" s="32"/>
      <c r="P32" s="38">
        <f t="shared" si="3"/>
        <v>0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/>
      <c r="G33" s="53"/>
      <c r="H33" s="53"/>
      <c r="I33" s="53"/>
      <c r="J33" s="53"/>
      <c r="K33" s="50"/>
      <c r="L33" s="32"/>
      <c r="M33" s="32"/>
      <c r="N33" s="32"/>
      <c r="O33" s="32"/>
      <c r="P33" s="38">
        <f t="shared" si="3"/>
        <v>0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/>
      <c r="G34" s="53"/>
      <c r="H34" s="53"/>
      <c r="I34" s="53"/>
      <c r="J34" s="48"/>
      <c r="K34" s="50"/>
      <c r="L34" s="32"/>
      <c r="M34" s="32"/>
      <c r="N34" s="32"/>
      <c r="O34" s="32"/>
      <c r="P34" s="38">
        <f t="shared" si="3"/>
        <v>1700000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32"/>
      <c r="N35" s="32"/>
      <c r="O35" s="32"/>
      <c r="P35" s="38">
        <f t="shared" si="3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/>
      <c r="G36" s="53"/>
      <c r="H36" s="53"/>
      <c r="I36" s="53"/>
      <c r="J36" s="53"/>
      <c r="K36" s="50"/>
      <c r="L36" s="53"/>
      <c r="M36" s="32"/>
      <c r="N36" s="32"/>
      <c r="O36" s="32"/>
      <c r="P36" s="38">
        <f t="shared" si="3"/>
        <v>470066.25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>
        <f t="shared" ref="P53:P58" si="17">SUM(D53:O53)</f>
        <v>0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/>
      <c r="H54" s="38"/>
      <c r="I54" s="53"/>
      <c r="J54" s="53"/>
      <c r="K54" s="50"/>
      <c r="L54" s="32"/>
      <c r="M54" s="32"/>
      <c r="N54" s="53"/>
      <c r="O54" s="53"/>
      <c r="P54" s="38">
        <f t="shared" si="17"/>
        <v>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 t="shared" si="17"/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 t="shared" si="17"/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/>
      <c r="G60" s="38"/>
      <c r="H60" s="38"/>
      <c r="I60" s="38"/>
      <c r="J60" s="38"/>
      <c r="K60" s="32"/>
      <c r="L60" s="32"/>
      <c r="M60" s="32"/>
      <c r="N60" s="32"/>
      <c r="O60" s="53"/>
      <c r="P60" s="38">
        <f>SUM(D60:O60)</f>
        <v>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>
        <f>SUM(D63:O63)</f>
        <v>0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>
        <f>SUM(D65:O65)</f>
        <v>0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 t="shared" ref="P84" si="38"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0</v>
      </c>
      <c r="G85" s="41">
        <f>+G11+G17+G27+G53</f>
        <v>0</v>
      </c>
      <c r="H85" s="41">
        <f>+H11+H17+H27+H37+H53+H63</f>
        <v>0</v>
      </c>
      <c r="I85" s="41">
        <f>+I11+I17+I27+I53+I63+I37</f>
        <v>0</v>
      </c>
      <c r="J85" s="41">
        <f>+J11+J17+J27+J37+J53</f>
        <v>0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49367379.980000004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78" t="s">
        <v>91</v>
      </c>
      <c r="B92" s="78"/>
      <c r="C92" s="78"/>
      <c r="D92" s="78"/>
      <c r="I92" s="59" t="s">
        <v>106</v>
      </c>
      <c r="J92" s="43"/>
      <c r="M92" s="79" t="s">
        <v>100</v>
      </c>
      <c r="N92" s="79"/>
      <c r="O92" s="79"/>
      <c r="P92" s="43"/>
      <c r="Q92" s="11"/>
      <c r="R92" s="11"/>
      <c r="S92" s="11"/>
      <c r="T92" s="11"/>
      <c r="U92" s="11"/>
    </row>
    <row r="93" spans="1:21" ht="14.25" customHeight="1" x14ac:dyDescent="0.25">
      <c r="A93" s="78" t="s">
        <v>93</v>
      </c>
      <c r="B93" s="78"/>
      <c r="C93" s="78"/>
      <c r="D93" s="78"/>
      <c r="I93" s="59" t="s">
        <v>90</v>
      </c>
      <c r="J93" s="43"/>
      <c r="M93" s="79" t="s">
        <v>101</v>
      </c>
      <c r="N93" s="79"/>
      <c r="O93" s="79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82" t="s">
        <v>88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83" t="s">
        <v>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1" t="s">
        <v>89</v>
      </c>
      <c r="E89" s="81"/>
      <c r="F89" s="81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1" t="s">
        <v>90</v>
      </c>
      <c r="E90" s="81"/>
      <c r="F90" s="81"/>
      <c r="G90" s="11"/>
      <c r="H90" s="11"/>
      <c r="I90" s="81" t="s">
        <v>92</v>
      </c>
      <c r="J90" s="81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1"/>
      <c r="J92" s="81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"/>
      <c r="R6" s="1"/>
      <c r="S6" s="1"/>
      <c r="T6" s="1"/>
      <c r="U6" s="1"/>
      <c r="V6" s="1"/>
      <c r="W6" s="1"/>
      <c r="X6" s="1"/>
    </row>
    <row r="7" spans="1:24" x14ac:dyDescent="0.25">
      <c r="A7" s="80" t="s">
        <v>109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4"/>
      <c r="R7" s="4"/>
      <c r="S7" s="4"/>
      <c r="T7" s="4"/>
      <c r="U7" s="4"/>
      <c r="V7" s="4"/>
      <c r="W7" s="4"/>
      <c r="X7" s="4"/>
    </row>
    <row r="8" spans="1:24" x14ac:dyDescent="0.25">
      <c r="A8" s="77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78" t="s">
        <v>91</v>
      </c>
      <c r="B92" s="78"/>
      <c r="C92" s="78"/>
      <c r="D92" s="78"/>
      <c r="I92" s="59" t="s">
        <v>106</v>
      </c>
      <c r="J92" s="43"/>
      <c r="M92" s="79" t="s">
        <v>100</v>
      </c>
      <c r="N92" s="79"/>
      <c r="O92" s="79"/>
      <c r="P92" s="43"/>
      <c r="Q92" s="11"/>
      <c r="R92" s="11"/>
      <c r="S92" s="11"/>
      <c r="T92" s="11"/>
      <c r="U92" s="11"/>
    </row>
    <row r="93" spans="1:21" ht="14.25" customHeight="1" x14ac:dyDescent="0.25">
      <c r="A93" s="78" t="s">
        <v>93</v>
      </c>
      <c r="B93" s="78"/>
      <c r="C93" s="78"/>
      <c r="D93" s="78"/>
      <c r="I93" s="59" t="s">
        <v>90</v>
      </c>
      <c r="J93" s="43"/>
      <c r="M93" s="79" t="s">
        <v>101</v>
      </c>
      <c r="N93" s="79"/>
      <c r="O93" s="79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2024-03-01T19:10:45Z</cp:lastPrinted>
  <dcterms:created xsi:type="dcterms:W3CDTF">2019-05-29T12:03:30Z</dcterms:created>
  <dcterms:modified xsi:type="dcterms:W3CDTF">2024-03-01T19:20:28Z</dcterms:modified>
</cp:coreProperties>
</file>