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4115" windowHeight="4440" activeTab="6"/>
  </bookViews>
  <sheets>
    <sheet name="ENERO 2018" sheetId="3" r:id="rId1"/>
    <sheet name="FEBRERO 2018" sheetId="4" r:id="rId2"/>
    <sheet name="MARZO 2018" sheetId="5" r:id="rId3"/>
    <sheet name="ABRIL 2018" sheetId="6" r:id="rId4"/>
    <sheet name="MAYO 2018" sheetId="7" r:id="rId5"/>
    <sheet name="JUNIO 2018" sheetId="8" r:id="rId6"/>
    <sheet name="JULIO 2018" sheetId="9" r:id="rId7"/>
  </sheets>
  <calcPr calcId="145621"/>
</workbook>
</file>

<file path=xl/calcChain.xml><?xml version="1.0" encoding="utf-8"?>
<calcChain xmlns="http://schemas.openxmlformats.org/spreadsheetml/2006/main">
  <c r="G12" i="9" l="1"/>
  <c r="G13" i="9" s="1"/>
  <c r="G14" i="9" s="1"/>
  <c r="G15" i="9" s="1"/>
  <c r="G16" i="9" s="1"/>
  <c r="G17" i="9" s="1"/>
  <c r="G18" i="9" s="1"/>
  <c r="G19" i="9" s="1"/>
  <c r="G20" i="9" s="1"/>
  <c r="G21" i="9" s="1"/>
  <c r="G23" i="9" s="1"/>
  <c r="G24" i="9" s="1"/>
  <c r="G26" i="9" s="1"/>
  <c r="G27" i="9" s="1"/>
  <c r="G28" i="9" s="1"/>
  <c r="G32" i="9" s="1"/>
  <c r="G12" i="8"/>
  <c r="G15" i="8" l="1"/>
  <c r="G16" i="8" s="1"/>
  <c r="G14" i="8"/>
  <c r="G13" i="8"/>
  <c r="G19" i="6" l="1"/>
  <c r="G11" i="7" s="1"/>
  <c r="G13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12" i="5" l="1"/>
  <c r="G13" i="5" s="1"/>
  <c r="G19" i="5" s="1"/>
  <c r="G11" i="6" s="1"/>
  <c r="G12" i="6" s="1"/>
  <c r="G13" i="6" s="1"/>
  <c r="G14" i="6" s="1"/>
  <c r="G15" i="6" s="1"/>
  <c r="G16" i="6" s="1"/>
  <c r="G12" i="4" l="1"/>
  <c r="G13" i="4" l="1"/>
  <c r="G19" i="4" s="1"/>
  <c r="G11" i="3"/>
  <c r="G12" i="3" l="1"/>
  <c r="G13" i="3" s="1"/>
  <c r="G14" i="3" s="1"/>
  <c r="G15" i="3" s="1"/>
  <c r="G16" i="3" s="1"/>
  <c r="G18" i="3" s="1"/>
  <c r="G20" i="3" s="1"/>
</calcChain>
</file>

<file path=xl/sharedStrings.xml><?xml version="1.0" encoding="utf-8"?>
<sst xmlns="http://schemas.openxmlformats.org/spreadsheetml/2006/main" count="142" uniqueCount="49">
  <si>
    <t xml:space="preserve">fecha </t>
  </si>
  <si>
    <t>CUENTA BANCARIA</t>
  </si>
  <si>
    <t>NO. CHEQUE</t>
  </si>
  <si>
    <t xml:space="preserve">DESCRIPCION </t>
  </si>
  <si>
    <t>BCE INICIAL</t>
  </si>
  <si>
    <t xml:space="preserve">DEBITO </t>
  </si>
  <si>
    <t>CUENTA DE ANTICIPO FINANCIERO</t>
  </si>
  <si>
    <t xml:space="preserve">CONSEJO DOMINICANO DEL CAFÉ </t>
  </si>
  <si>
    <t>RELACION INGRESO Y EGRESO</t>
  </si>
  <si>
    <t>BALANCE FINAL</t>
  </si>
  <si>
    <t>Valor en RD$</t>
  </si>
  <si>
    <t>ANA DE LA CRUZ  GISBERT</t>
  </si>
  <si>
    <t>RANCHO BAIGUATE</t>
  </si>
  <si>
    <t>COLECTOR DE IMPUESTOS INTERNOS</t>
  </si>
  <si>
    <t>TOTAL</t>
  </si>
  <si>
    <t>AL 31/01/2018</t>
  </si>
  <si>
    <t xml:space="preserve">INSTITUTO DOMINICANO DEL CAFÉ </t>
  </si>
  <si>
    <t>AL 28/02/2018</t>
  </si>
  <si>
    <t xml:space="preserve">CARGOS BANCARIOS </t>
  </si>
  <si>
    <t>AL 31/023/2018</t>
  </si>
  <si>
    <t xml:space="preserve">Balance Anterior </t>
  </si>
  <si>
    <t>YASIRYS E ESTEVEZ</t>
  </si>
  <si>
    <t>FRANCISCO EMILIO CAMPUSANO</t>
  </si>
  <si>
    <t>RAMON RAMIREZ GARABITO</t>
  </si>
  <si>
    <t>CARLOS MODESTO RIJO GUILAMO</t>
  </si>
  <si>
    <t>JUAN PABLO DE LA CRUZ MARTINEZ</t>
  </si>
  <si>
    <t>REPOSICION DE CAJA</t>
  </si>
  <si>
    <t>AL 31/04/2018</t>
  </si>
  <si>
    <t>NULO</t>
  </si>
  <si>
    <t>ELVIN ANTONIO ESTEVEZ CARELA</t>
  </si>
  <si>
    <t>YASIRYS E. ESTEVEZ DE FERNANDEZ</t>
  </si>
  <si>
    <t>FELINO BUENO VALERIO</t>
  </si>
  <si>
    <t>AROMA COFFEE SEVICE SAS</t>
  </si>
  <si>
    <t>cobro impuestos 0.15%</t>
  </si>
  <si>
    <t>cobro certificacion cheque No.77</t>
  </si>
  <si>
    <t>Cargos por Servicios</t>
  </si>
  <si>
    <t>AL 31/05/2018</t>
  </si>
  <si>
    <t xml:space="preserve">COLECTOR DE IMPUESTO INTERNOS </t>
  </si>
  <si>
    <t>MANTENIMIENTO</t>
  </si>
  <si>
    <t>AL 30/06/2018</t>
  </si>
  <si>
    <t>AL 31/07/2018</t>
  </si>
  <si>
    <t>YASIRY ESTEVEZ DE FERNANDEZ</t>
  </si>
  <si>
    <t>DEPOSITO 3/7/2018</t>
  </si>
  <si>
    <t>BALANCE ACTUAL</t>
  </si>
  <si>
    <t>ELVIS ANTONIO ESTEVEZ CARELA</t>
  </si>
  <si>
    <t>VICTOR RAFAEL PEREZ ESTRELLA</t>
  </si>
  <si>
    <t>YASIRYS ESTEVEZ DE FERNANDEZ</t>
  </si>
  <si>
    <t>BANCE FINAL</t>
  </si>
  <si>
    <t>Cobro impuestos 0.15%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</si>
</sst>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4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3" fillId="0" borderId="1" xfId="0" applyFont="1" applyBorder="1"/>
    <xf numFmtId="0" fontId="2" fillId="0" borderId="1" xfId="0" applyFont="1" applyBorder="1"/>
    <xf numFmtId="14" fontId="0" fillId="0" borderId="1" xfId="0" applyNumberFormat="1" applyBorder="1"/>
    <xf numFmtId="43" fontId="0" fillId="0" borderId="1" xfId="1" applyFont="1" applyBorder="1"/>
    <xf numFmtId="43" fontId="0" fillId="0" borderId="0" xfId="0" applyNumberFormat="1"/>
    <xf numFmtId="43" fontId="2" fillId="0" borderId="1" xfId="1" applyFont="1" applyBorder="1"/>
    <xf numFmtId="0" fontId="2" fillId="0" borderId="1" xfId="0" applyFont="1" applyBorder="1" applyAlignment="1">
      <alignment wrapText="1"/>
    </xf>
    <xf numFmtId="14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3" fontId="6" fillId="2" borderId="1" xfId="1" applyNumberFormat="1" applyFont="1" applyFill="1" applyBorder="1" applyAlignment="1">
      <alignment horizontal="center"/>
    </xf>
    <xf numFmtId="43" fontId="2" fillId="0" borderId="2" xfId="0" applyNumberFormat="1" applyFont="1" applyBorder="1"/>
    <xf numFmtId="0" fontId="6" fillId="2" borderId="0" xfId="0" applyFont="1" applyFill="1" applyBorder="1" applyAlignment="1">
      <alignment horizontal="center"/>
    </xf>
    <xf numFmtId="14" fontId="6" fillId="2" borderId="0" xfId="0" applyNumberFormat="1" applyFont="1" applyFill="1" applyBorder="1" applyAlignment="1">
      <alignment horizontal="center"/>
    </xf>
    <xf numFmtId="43" fontId="6" fillId="2" borderId="0" xfId="1" applyNumberFormat="1" applyFont="1" applyFill="1" applyBorder="1" applyAlignment="1">
      <alignment horizontal="center"/>
    </xf>
    <xf numFmtId="0" fontId="0" fillId="2" borderId="0" xfId="0" applyFill="1" applyBorder="1"/>
    <xf numFmtId="0" fontId="2" fillId="0" borderId="0" xfId="0" applyFont="1"/>
    <xf numFmtId="43" fontId="2" fillId="0" borderId="0" xfId="1" applyFont="1"/>
    <xf numFmtId="0" fontId="6" fillId="2" borderId="1" xfId="0" applyFont="1" applyFill="1" applyBorder="1" applyAlignment="1">
      <alignment horizontal="left"/>
    </xf>
    <xf numFmtId="43" fontId="0" fillId="0" borderId="3" xfId="1" applyFont="1" applyBorder="1"/>
    <xf numFmtId="43" fontId="2" fillId="0" borderId="1" xfId="0" applyNumberFormat="1" applyFont="1" applyBorder="1"/>
    <xf numFmtId="43" fontId="0" fillId="0" borderId="1" xfId="0" applyNumberFormat="1" applyBorder="1"/>
    <xf numFmtId="0" fontId="0" fillId="0" borderId="0" xfId="0" applyBorder="1"/>
    <xf numFmtId="43" fontId="8" fillId="2" borderId="0" xfId="1" applyNumberFormat="1" applyFont="1" applyFill="1" applyBorder="1" applyAlignment="1">
      <alignment horizontal="center"/>
    </xf>
    <xf numFmtId="43" fontId="0" fillId="2" borderId="0" xfId="0" applyNumberFormat="1" applyFill="1" applyBorder="1"/>
    <xf numFmtId="43" fontId="0" fillId="0" borderId="0" xfId="1" applyFont="1"/>
    <xf numFmtId="0" fontId="9" fillId="2" borderId="1" xfId="0" applyFont="1" applyFill="1" applyBorder="1"/>
    <xf numFmtId="14" fontId="10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43" fontId="10" fillId="2" borderId="1" xfId="1" applyNumberFormat="1" applyFont="1" applyFill="1" applyBorder="1" applyAlignment="1">
      <alignment horizontal="center"/>
    </xf>
    <xf numFmtId="43" fontId="9" fillId="2" borderId="1" xfId="1" applyFont="1" applyFill="1" applyBorder="1"/>
    <xf numFmtId="43" fontId="0" fillId="2" borderId="1" xfId="1" applyFont="1" applyFill="1" applyBorder="1"/>
    <xf numFmtId="0" fontId="2" fillId="2" borderId="1" xfId="0" applyFont="1" applyFill="1" applyBorder="1"/>
    <xf numFmtId="14" fontId="0" fillId="2" borderId="1" xfId="0" applyNumberFormat="1" applyFill="1" applyBorder="1"/>
    <xf numFmtId="0" fontId="0" fillId="2" borderId="1" xfId="0" applyFill="1" applyBorder="1"/>
    <xf numFmtId="43" fontId="2" fillId="2" borderId="1" xfId="0" applyNumberFormat="1" applyFont="1" applyFill="1" applyBorder="1"/>
    <xf numFmtId="43" fontId="2" fillId="2" borderId="1" xfId="1" applyFont="1" applyFill="1" applyBorder="1"/>
    <xf numFmtId="0" fontId="9" fillId="2" borderId="0" xfId="0" applyFont="1" applyFill="1" applyBorder="1"/>
    <xf numFmtId="14" fontId="10" fillId="2" borderId="0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43" fontId="10" fillId="2" borderId="0" xfId="1" applyNumberFormat="1" applyFont="1" applyFill="1" applyBorder="1" applyAlignment="1">
      <alignment horizontal="center"/>
    </xf>
    <xf numFmtId="43" fontId="9" fillId="2" borderId="0" xfId="1" applyFont="1" applyFill="1" applyBorder="1"/>
    <xf numFmtId="43" fontId="6" fillId="2" borderId="1" xfId="2" applyNumberFormat="1" applyFont="1" applyFill="1" applyBorder="1" applyAlignment="1">
      <alignment horizontal="center"/>
    </xf>
    <xf numFmtId="43" fontId="2" fillId="0" borderId="0" xfId="0" applyNumberFormat="1" applyFont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43" fontId="6" fillId="2" borderId="1" xfId="2" applyNumberFormat="1" applyFont="1" applyFill="1" applyBorder="1" applyAlignment="1">
      <alignment horizontal="left" indent="1"/>
    </xf>
    <xf numFmtId="43" fontId="11" fillId="2" borderId="1" xfId="1" applyFont="1" applyFill="1" applyBorder="1"/>
    <xf numFmtId="14" fontId="6" fillId="2" borderId="1" xfId="0" applyNumberFormat="1" applyFont="1" applyFill="1" applyBorder="1" applyAlignment="1">
      <alignment horizontal="left" indent="1"/>
    </xf>
    <xf numFmtId="14" fontId="0" fillId="2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57151</xdr:rowOff>
    </xdr:from>
    <xdr:to>
      <xdr:col>0</xdr:col>
      <xdr:colOff>1086367</xdr:colOff>
      <xdr:row>5</xdr:row>
      <xdr:rowOff>95250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1"/>
          <a:ext cx="1086367" cy="781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152401</xdr:rowOff>
    </xdr:from>
    <xdr:to>
      <xdr:col>0</xdr:col>
      <xdr:colOff>1276350</xdr:colOff>
      <xdr:row>4</xdr:row>
      <xdr:rowOff>219075</xdr:rowOff>
    </xdr:to>
    <xdr:pic>
      <xdr:nvPicPr>
        <xdr:cNvPr id="3" name="2 Imagen" descr="C:\Users\FELINO BUENO\Desktop\indocafePropuesta re branding-06 FB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" t="2360" r="-1285"/>
        <a:stretch/>
      </xdr:blipFill>
      <xdr:spPr bwMode="auto">
        <a:xfrm>
          <a:off x="0" y="342901"/>
          <a:ext cx="1276350" cy="71437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152400</xdr:rowOff>
    </xdr:from>
    <xdr:to>
      <xdr:col>0</xdr:col>
      <xdr:colOff>1076325</xdr:colOff>
      <xdr:row>4</xdr:row>
      <xdr:rowOff>209550</xdr:rowOff>
    </xdr:to>
    <xdr:pic>
      <xdr:nvPicPr>
        <xdr:cNvPr id="2" name="1 Imagen" descr="C:\Users\FELINO BUENO\Desktop\indocafePropuesta re branding-06 FB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" t="2360" r="-1285"/>
        <a:stretch/>
      </xdr:blipFill>
      <xdr:spPr bwMode="auto">
        <a:xfrm>
          <a:off x="0" y="342900"/>
          <a:ext cx="1076325" cy="7048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1</xdr:col>
      <xdr:colOff>0</xdr:colOff>
      <xdr:row>3</xdr:row>
      <xdr:rowOff>114300</xdr:rowOff>
    </xdr:to>
    <xdr:pic>
      <xdr:nvPicPr>
        <xdr:cNvPr id="2" name="1 Imagen" descr="C:\Users\FELINO BUENO\Desktop\indocafePropuesta re branding-06 FB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" t="2360" r="-1285"/>
        <a:stretch/>
      </xdr:blipFill>
      <xdr:spPr bwMode="auto">
        <a:xfrm>
          <a:off x="0" y="342900"/>
          <a:ext cx="1076325" cy="7048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0</xdr:col>
      <xdr:colOff>762000</xdr:colOff>
      <xdr:row>3</xdr:row>
      <xdr:rowOff>114300</xdr:rowOff>
    </xdr:to>
    <xdr:pic>
      <xdr:nvPicPr>
        <xdr:cNvPr id="2" name="1 Imagen" descr="C:\Users\FELINO BUENO\Desktop\indocafePropuesta re branding-06 FB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" t="2360" r="-1285"/>
        <a:stretch/>
      </xdr:blipFill>
      <xdr:spPr bwMode="auto">
        <a:xfrm>
          <a:off x="0" y="152400"/>
          <a:ext cx="762000" cy="609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161925</xdr:rowOff>
    </xdr:from>
    <xdr:to>
      <xdr:col>1</xdr:col>
      <xdr:colOff>142875</xdr:colOff>
      <xdr:row>3</xdr:row>
      <xdr:rowOff>47625</xdr:rowOff>
    </xdr:to>
    <xdr:pic>
      <xdr:nvPicPr>
        <xdr:cNvPr id="3" name="2 Imagen" descr="C:\Users\FELINO BUENO\Desktop\indocafePropuesta re branding-06 FB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" t="2360" r="-1285"/>
        <a:stretch/>
      </xdr:blipFill>
      <xdr:spPr bwMode="auto">
        <a:xfrm>
          <a:off x="142875" y="161925"/>
          <a:ext cx="762000" cy="533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28575</xdr:rowOff>
    </xdr:from>
    <xdr:to>
      <xdr:col>1</xdr:col>
      <xdr:colOff>0</xdr:colOff>
      <xdr:row>4</xdr:row>
      <xdr:rowOff>28575</xdr:rowOff>
    </xdr:to>
    <xdr:pic>
      <xdr:nvPicPr>
        <xdr:cNvPr id="2" name="1 Imagen" descr="C:\Users\FELINO BUENO\Desktop\indocafePropuesta re branding-06 FB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" t="2360" r="-1285"/>
        <a:stretch/>
      </xdr:blipFill>
      <xdr:spPr bwMode="auto">
        <a:xfrm>
          <a:off x="0" y="409575"/>
          <a:ext cx="762000" cy="4572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0"/>
  <sheetViews>
    <sheetView workbookViewId="0">
      <selection activeCell="G11" sqref="G11"/>
    </sheetView>
  </sheetViews>
  <sheetFormatPr baseColWidth="10" defaultRowHeight="15" x14ac:dyDescent="0.25"/>
  <cols>
    <col min="1" max="1" width="21.5703125" customWidth="1"/>
    <col min="2" max="2" width="20.5703125" customWidth="1"/>
    <col min="3" max="3" width="13.7109375" customWidth="1"/>
    <col min="4" max="4" width="30.42578125" customWidth="1"/>
  </cols>
  <sheetData>
    <row r="3" spans="1:11" ht="21" x14ac:dyDescent="0.35">
      <c r="A3" s="56" t="s">
        <v>7</v>
      </c>
      <c r="B3" s="56"/>
      <c r="C3" s="56"/>
      <c r="D3" s="56"/>
      <c r="E3" s="56"/>
      <c r="F3" s="56"/>
      <c r="G3" s="56"/>
    </row>
    <row r="4" spans="1:11" ht="18.75" x14ac:dyDescent="0.3">
      <c r="A4" s="57" t="s">
        <v>6</v>
      </c>
      <c r="B4" s="57"/>
      <c r="C4" s="57"/>
      <c r="D4" s="57"/>
      <c r="E4" s="57"/>
      <c r="F4" s="57"/>
      <c r="G4" s="57"/>
    </row>
    <row r="5" spans="1:11" ht="18.75" x14ac:dyDescent="0.3">
      <c r="A5" s="57" t="s">
        <v>8</v>
      </c>
      <c r="B5" s="57"/>
      <c r="C5" s="57"/>
      <c r="D5" s="57"/>
      <c r="E5" s="57"/>
      <c r="F5" s="57"/>
      <c r="G5" s="57"/>
    </row>
    <row r="6" spans="1:11" ht="18.75" x14ac:dyDescent="0.3">
      <c r="A6" s="57" t="s">
        <v>15</v>
      </c>
      <c r="B6" s="57"/>
      <c r="C6" s="57"/>
      <c r="D6" s="57"/>
      <c r="E6" s="57"/>
      <c r="F6" s="57"/>
      <c r="G6" s="57"/>
    </row>
    <row r="7" spans="1:11" ht="15.75" x14ac:dyDescent="0.25">
      <c r="A7" s="58" t="s">
        <v>10</v>
      </c>
      <c r="B7" s="58"/>
      <c r="C7" s="58"/>
      <c r="D7" s="58"/>
      <c r="E7" s="58"/>
      <c r="F7" s="58"/>
      <c r="G7" s="58"/>
      <c r="H7" s="16"/>
      <c r="I7" s="16"/>
      <c r="J7" s="16"/>
      <c r="K7" s="16"/>
    </row>
    <row r="8" spans="1:11" x14ac:dyDescent="0.25">
      <c r="H8" s="16"/>
      <c r="I8" s="16"/>
      <c r="J8" s="16"/>
      <c r="K8" s="16"/>
    </row>
    <row r="9" spans="1:11" x14ac:dyDescent="0.25">
      <c r="H9" s="16"/>
      <c r="I9" s="16"/>
      <c r="J9" s="16"/>
      <c r="K9" s="16"/>
    </row>
    <row r="10" spans="1:11" ht="30" x14ac:dyDescent="0.25">
      <c r="A10" s="2" t="s">
        <v>1</v>
      </c>
      <c r="B10" s="3" t="s">
        <v>0</v>
      </c>
      <c r="C10" s="3" t="s">
        <v>2</v>
      </c>
      <c r="D10" s="3" t="s">
        <v>3</v>
      </c>
      <c r="E10" s="8" t="s">
        <v>4</v>
      </c>
      <c r="F10" s="8" t="s">
        <v>5</v>
      </c>
      <c r="G10" s="8" t="s">
        <v>9</v>
      </c>
      <c r="H10" s="16"/>
      <c r="I10" s="16"/>
      <c r="J10" s="16"/>
      <c r="K10" s="16"/>
    </row>
    <row r="11" spans="1:11" ht="15.75" thickBot="1" x14ac:dyDescent="0.3">
      <c r="A11" s="3">
        <v>3140000814</v>
      </c>
      <c r="B11" s="4"/>
      <c r="C11" s="1"/>
      <c r="D11" s="1"/>
      <c r="E11" s="12">
        <v>46508.3</v>
      </c>
      <c r="F11" s="5"/>
      <c r="G11" s="7">
        <f>+E11</f>
        <v>46508.3</v>
      </c>
      <c r="H11" s="13"/>
      <c r="I11" s="14"/>
      <c r="J11" s="15"/>
      <c r="K11" s="16"/>
    </row>
    <row r="12" spans="1:11" ht="15.75" thickTop="1" x14ac:dyDescent="0.25">
      <c r="A12" s="1"/>
      <c r="B12" s="9">
        <v>43096</v>
      </c>
      <c r="C12" s="10">
        <v>60</v>
      </c>
      <c r="D12" s="10" t="s">
        <v>12</v>
      </c>
      <c r="E12" s="1"/>
      <c r="F12" s="11">
        <v>12031.24</v>
      </c>
      <c r="G12" s="5">
        <f>+G11-F12</f>
        <v>34477.060000000005</v>
      </c>
      <c r="H12" s="13"/>
      <c r="I12" s="14"/>
      <c r="J12" s="15"/>
      <c r="K12" s="16"/>
    </row>
    <row r="13" spans="1:11" x14ac:dyDescent="0.25">
      <c r="A13" s="1"/>
      <c r="B13" s="9">
        <v>43097</v>
      </c>
      <c r="C13" s="10">
        <v>63</v>
      </c>
      <c r="D13" s="10" t="s">
        <v>11</v>
      </c>
      <c r="E13" s="1"/>
      <c r="F13" s="11">
        <v>11567.85</v>
      </c>
      <c r="G13" s="5">
        <f t="shared" ref="G13:G16" si="0">+G12-F13</f>
        <v>22909.210000000006</v>
      </c>
      <c r="H13" s="13"/>
      <c r="I13" s="14"/>
      <c r="J13" s="15"/>
      <c r="K13" s="16"/>
    </row>
    <row r="14" spans="1:11" x14ac:dyDescent="0.25">
      <c r="A14" s="1"/>
      <c r="B14" s="9">
        <v>43097</v>
      </c>
      <c r="C14" s="10">
        <v>64</v>
      </c>
      <c r="D14" s="10" t="s">
        <v>13</v>
      </c>
      <c r="E14" s="1"/>
      <c r="F14" s="11">
        <v>550.58000000000004</v>
      </c>
      <c r="G14" s="5">
        <f t="shared" si="0"/>
        <v>22358.630000000005</v>
      </c>
      <c r="H14" s="13"/>
      <c r="I14" s="14"/>
      <c r="J14" s="15"/>
      <c r="K14" s="16"/>
    </row>
    <row r="15" spans="1:11" x14ac:dyDescent="0.25">
      <c r="A15" s="1"/>
      <c r="B15" s="9">
        <v>43097</v>
      </c>
      <c r="C15" s="10">
        <v>65</v>
      </c>
      <c r="D15" s="10" t="s">
        <v>13</v>
      </c>
      <c r="E15" s="1"/>
      <c r="F15" s="11">
        <v>697.3</v>
      </c>
      <c r="G15" s="5">
        <f t="shared" si="0"/>
        <v>21661.330000000005</v>
      </c>
      <c r="H15" s="13"/>
      <c r="I15" s="14"/>
      <c r="J15" s="15"/>
      <c r="K15" s="16"/>
    </row>
    <row r="16" spans="1:11" x14ac:dyDescent="0.25">
      <c r="A16" s="1"/>
      <c r="B16" s="9">
        <v>43098</v>
      </c>
      <c r="C16" s="10">
        <v>66</v>
      </c>
      <c r="D16" s="10" t="s">
        <v>11</v>
      </c>
      <c r="E16" s="1"/>
      <c r="F16" s="11">
        <v>11309.99</v>
      </c>
      <c r="G16" s="5">
        <f t="shared" si="0"/>
        <v>10351.340000000006</v>
      </c>
      <c r="H16" s="13"/>
      <c r="I16" s="14"/>
      <c r="J16" s="15"/>
      <c r="K16" s="16"/>
    </row>
    <row r="18" spans="5:7" x14ac:dyDescent="0.25">
      <c r="E18" s="17" t="s">
        <v>14</v>
      </c>
      <c r="G18" s="18">
        <f>+G16</f>
        <v>10351.340000000006</v>
      </c>
    </row>
    <row r="19" spans="5:7" x14ac:dyDescent="0.25">
      <c r="G19" s="26">
        <v>11184.07</v>
      </c>
    </row>
    <row r="20" spans="5:7" x14ac:dyDescent="0.25">
      <c r="G20" s="6">
        <f>+G18-G19</f>
        <v>-832.72999999999411</v>
      </c>
    </row>
  </sheetData>
  <mergeCells count="5">
    <mergeCell ref="A3:G3"/>
    <mergeCell ref="A4:G4"/>
    <mergeCell ref="A5:G5"/>
    <mergeCell ref="A6:G6"/>
    <mergeCell ref="A7:G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9"/>
  <sheetViews>
    <sheetView workbookViewId="0">
      <selection activeCell="A7" sqref="A7:G7"/>
    </sheetView>
  </sheetViews>
  <sheetFormatPr baseColWidth="10" defaultRowHeight="15" x14ac:dyDescent="0.25"/>
  <cols>
    <col min="1" max="1" width="24.42578125" customWidth="1"/>
    <col min="3" max="3" width="15.7109375" customWidth="1"/>
    <col min="4" max="4" width="30.7109375" customWidth="1"/>
  </cols>
  <sheetData>
    <row r="4" spans="1:8" ht="21" x14ac:dyDescent="0.35">
      <c r="A4" s="56" t="s">
        <v>16</v>
      </c>
      <c r="B4" s="56"/>
      <c r="C4" s="56"/>
      <c r="D4" s="56"/>
      <c r="E4" s="56"/>
      <c r="F4" s="56"/>
      <c r="G4" s="56"/>
    </row>
    <row r="5" spans="1:8" ht="18.75" x14ac:dyDescent="0.3">
      <c r="A5" s="57" t="s">
        <v>6</v>
      </c>
      <c r="B5" s="57"/>
      <c r="C5" s="57"/>
      <c r="D5" s="57"/>
      <c r="E5" s="57"/>
      <c r="F5" s="57"/>
      <c r="G5" s="57"/>
    </row>
    <row r="6" spans="1:8" ht="18.75" x14ac:dyDescent="0.3">
      <c r="A6" s="57" t="s">
        <v>8</v>
      </c>
      <c r="B6" s="57"/>
      <c r="C6" s="57"/>
      <c r="D6" s="57"/>
      <c r="E6" s="57"/>
      <c r="F6" s="57"/>
      <c r="G6" s="57"/>
    </row>
    <row r="7" spans="1:8" ht="18.75" x14ac:dyDescent="0.3">
      <c r="A7" s="57" t="s">
        <v>17</v>
      </c>
      <c r="B7" s="57"/>
      <c r="C7" s="57"/>
      <c r="D7" s="57"/>
      <c r="E7" s="57"/>
      <c r="F7" s="57"/>
      <c r="G7" s="57"/>
    </row>
    <row r="8" spans="1:8" ht="15.75" x14ac:dyDescent="0.25">
      <c r="A8" s="58" t="s">
        <v>10</v>
      </c>
      <c r="B8" s="58"/>
      <c r="C8" s="58"/>
      <c r="D8" s="58"/>
      <c r="E8" s="58"/>
      <c r="F8" s="58"/>
      <c r="G8" s="58"/>
    </row>
    <row r="11" spans="1:8" ht="30" x14ac:dyDescent="0.25">
      <c r="A11" s="2" t="s">
        <v>1</v>
      </c>
      <c r="B11" s="3" t="s">
        <v>0</v>
      </c>
      <c r="C11" s="3" t="s">
        <v>2</v>
      </c>
      <c r="D11" s="3" t="s">
        <v>3</v>
      </c>
      <c r="E11" s="8" t="s">
        <v>4</v>
      </c>
      <c r="F11" s="8" t="s">
        <v>5</v>
      </c>
      <c r="G11" s="8" t="s">
        <v>9</v>
      </c>
    </row>
    <row r="12" spans="1:8" ht="15.75" thickBot="1" x14ac:dyDescent="0.3">
      <c r="A12" s="3">
        <v>3140000814</v>
      </c>
      <c r="B12" s="4"/>
      <c r="C12" s="1"/>
      <c r="D12" s="1"/>
      <c r="E12" s="12">
        <v>11184.07</v>
      </c>
      <c r="F12" s="5"/>
      <c r="G12" s="7">
        <f>+E12</f>
        <v>11184.07</v>
      </c>
    </row>
    <row r="13" spans="1:8" ht="15.75" thickTop="1" x14ac:dyDescent="0.25">
      <c r="A13" s="1"/>
      <c r="B13" s="9">
        <v>43159</v>
      </c>
      <c r="C13" s="10"/>
      <c r="D13" s="10" t="s">
        <v>18</v>
      </c>
      <c r="E13" s="5">
        <v>175</v>
      </c>
      <c r="F13" s="11"/>
      <c r="G13" s="5">
        <f>+G12-E13</f>
        <v>11009.07</v>
      </c>
    </row>
    <row r="14" spans="1:8" x14ac:dyDescent="0.25">
      <c r="A14" s="1"/>
      <c r="B14" s="9"/>
      <c r="C14" s="10"/>
      <c r="D14" s="10"/>
      <c r="E14" s="1"/>
      <c r="F14" s="11"/>
      <c r="G14" s="5"/>
    </row>
    <row r="15" spans="1:8" x14ac:dyDescent="0.25">
      <c r="A15" s="1"/>
      <c r="B15" s="9"/>
      <c r="C15" s="10"/>
      <c r="D15" s="10"/>
      <c r="E15" s="1"/>
      <c r="F15" s="11"/>
      <c r="G15" s="5"/>
      <c r="H15" s="6"/>
    </row>
    <row r="16" spans="1:8" x14ac:dyDescent="0.25">
      <c r="A16" s="1"/>
      <c r="B16" s="9"/>
      <c r="C16" s="10"/>
      <c r="D16" s="10"/>
      <c r="E16" s="1"/>
      <c r="F16" s="11"/>
      <c r="G16" s="5"/>
      <c r="H16" s="6"/>
    </row>
    <row r="17" spans="1:7" x14ac:dyDescent="0.25">
      <c r="A17" s="1"/>
      <c r="B17" s="9"/>
      <c r="C17" s="10"/>
      <c r="D17" s="10"/>
      <c r="E17" s="1"/>
      <c r="F17" s="11"/>
      <c r="G17" s="5"/>
    </row>
    <row r="19" spans="1:7" x14ac:dyDescent="0.25">
      <c r="E19" s="17" t="s">
        <v>14</v>
      </c>
      <c r="G19" s="18">
        <f>+G13</f>
        <v>11009.07</v>
      </c>
    </row>
  </sheetData>
  <mergeCells count="5">
    <mergeCell ref="A4:G4"/>
    <mergeCell ref="A5:G5"/>
    <mergeCell ref="A6:G6"/>
    <mergeCell ref="A7:G7"/>
    <mergeCell ref="A8:G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9"/>
  <sheetViews>
    <sheetView workbookViewId="0">
      <selection activeCell="G19" sqref="G19"/>
    </sheetView>
  </sheetViews>
  <sheetFormatPr baseColWidth="10" defaultRowHeight="15" x14ac:dyDescent="0.25"/>
  <cols>
    <col min="1" max="1" width="18.5703125" customWidth="1"/>
    <col min="3" max="3" width="14.140625" customWidth="1"/>
    <col min="4" max="4" width="20.5703125" customWidth="1"/>
  </cols>
  <sheetData>
    <row r="4" spans="1:7" ht="21" x14ac:dyDescent="0.35">
      <c r="A4" s="56" t="s">
        <v>16</v>
      </c>
      <c r="B4" s="56"/>
      <c r="C4" s="56"/>
      <c r="D4" s="56"/>
      <c r="E4" s="56"/>
      <c r="F4" s="56"/>
      <c r="G4" s="56"/>
    </row>
    <row r="5" spans="1:7" ht="18.75" x14ac:dyDescent="0.3">
      <c r="A5" s="57" t="s">
        <v>6</v>
      </c>
      <c r="B5" s="57"/>
      <c r="C5" s="57"/>
      <c r="D5" s="57"/>
      <c r="E5" s="57"/>
      <c r="F5" s="57"/>
      <c r="G5" s="57"/>
    </row>
    <row r="6" spans="1:7" ht="18.75" x14ac:dyDescent="0.3">
      <c r="A6" s="57" t="s">
        <v>8</v>
      </c>
      <c r="B6" s="57"/>
      <c r="C6" s="57"/>
      <c r="D6" s="57"/>
      <c r="E6" s="57"/>
      <c r="F6" s="57"/>
      <c r="G6" s="57"/>
    </row>
    <row r="7" spans="1:7" ht="18.75" x14ac:dyDescent="0.3">
      <c r="A7" s="57" t="s">
        <v>19</v>
      </c>
      <c r="B7" s="57"/>
      <c r="C7" s="57"/>
      <c r="D7" s="57"/>
      <c r="E7" s="57"/>
      <c r="F7" s="57"/>
      <c r="G7" s="57"/>
    </row>
    <row r="8" spans="1:7" ht="15.75" x14ac:dyDescent="0.25">
      <c r="A8" s="58" t="s">
        <v>10</v>
      </c>
      <c r="B8" s="58"/>
      <c r="C8" s="58"/>
      <c r="D8" s="58"/>
      <c r="E8" s="58"/>
      <c r="F8" s="58"/>
      <c r="G8" s="58"/>
    </row>
    <row r="11" spans="1:7" ht="30" x14ac:dyDescent="0.25">
      <c r="A11" s="2" t="s">
        <v>1</v>
      </c>
      <c r="B11" s="3" t="s">
        <v>0</v>
      </c>
      <c r="C11" s="3" t="s">
        <v>2</v>
      </c>
      <c r="D11" s="3" t="s">
        <v>3</v>
      </c>
      <c r="E11" s="8" t="s">
        <v>4</v>
      </c>
      <c r="F11" s="8" t="s">
        <v>5</v>
      </c>
      <c r="G11" s="8" t="s">
        <v>9</v>
      </c>
    </row>
    <row r="12" spans="1:7" ht="15.75" thickBot="1" x14ac:dyDescent="0.3">
      <c r="A12" s="3">
        <v>3140000814</v>
      </c>
      <c r="B12" s="4"/>
      <c r="C12" s="1"/>
      <c r="D12" s="1"/>
      <c r="E12" s="12">
        <v>11009.07</v>
      </c>
      <c r="F12" s="5"/>
      <c r="G12" s="7">
        <f>+E12</f>
        <v>11009.07</v>
      </c>
    </row>
    <row r="13" spans="1:7" ht="15.75" thickTop="1" x14ac:dyDescent="0.25">
      <c r="A13" s="1"/>
      <c r="B13" s="9">
        <v>43190</v>
      </c>
      <c r="C13" s="10"/>
      <c r="D13" s="10" t="s">
        <v>18</v>
      </c>
      <c r="E13" s="5">
        <v>175</v>
      </c>
      <c r="F13" s="11"/>
      <c r="G13" s="5">
        <f>+G12-E13</f>
        <v>10834.07</v>
      </c>
    </row>
    <row r="14" spans="1:7" x14ac:dyDescent="0.25">
      <c r="A14" s="1"/>
      <c r="B14" s="9"/>
      <c r="C14" s="10"/>
      <c r="D14" s="10"/>
      <c r="E14" s="1"/>
      <c r="F14" s="11"/>
      <c r="G14" s="5"/>
    </row>
    <row r="15" spans="1:7" x14ac:dyDescent="0.25">
      <c r="A15" s="1"/>
      <c r="B15" s="9"/>
      <c r="C15" s="10"/>
      <c r="D15" s="10"/>
      <c r="E15" s="1"/>
      <c r="F15" s="11"/>
      <c r="G15" s="5"/>
    </row>
    <row r="16" spans="1:7" x14ac:dyDescent="0.25">
      <c r="A16" s="1"/>
      <c r="B16" s="9"/>
      <c r="C16" s="10"/>
      <c r="D16" s="10"/>
      <c r="E16" s="1"/>
      <c r="F16" s="11"/>
      <c r="G16" s="5"/>
    </row>
    <row r="17" spans="1:7" x14ac:dyDescent="0.25">
      <c r="A17" s="1"/>
      <c r="B17" s="9"/>
      <c r="C17" s="10"/>
      <c r="D17" s="10"/>
      <c r="E17" s="1"/>
      <c r="F17" s="11"/>
      <c r="G17" s="5"/>
    </row>
    <row r="19" spans="1:7" x14ac:dyDescent="0.25">
      <c r="E19" s="17" t="s">
        <v>14</v>
      </c>
      <c r="G19" s="18">
        <f>+G13</f>
        <v>10834.07</v>
      </c>
    </row>
  </sheetData>
  <mergeCells count="5">
    <mergeCell ref="A4:G4"/>
    <mergeCell ref="A5:G5"/>
    <mergeCell ref="A6:G6"/>
    <mergeCell ref="A7:G7"/>
    <mergeCell ref="A8:G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1"/>
  <sheetViews>
    <sheetView topLeftCell="A2" workbookViewId="0">
      <selection activeCell="G19" sqref="G19"/>
    </sheetView>
  </sheetViews>
  <sheetFormatPr baseColWidth="10" defaultRowHeight="15" x14ac:dyDescent="0.25"/>
  <cols>
    <col min="3" max="3" width="16.7109375" customWidth="1"/>
    <col min="4" max="4" width="35.28515625" customWidth="1"/>
    <col min="9" max="9" width="27.140625" customWidth="1"/>
  </cols>
  <sheetData>
    <row r="3" spans="1:11" ht="21" x14ac:dyDescent="0.35">
      <c r="A3" s="56" t="s">
        <v>16</v>
      </c>
      <c r="B3" s="56"/>
      <c r="C3" s="56"/>
      <c r="D3" s="56"/>
      <c r="E3" s="56"/>
      <c r="F3" s="56"/>
      <c r="G3" s="56"/>
    </row>
    <row r="4" spans="1:11" ht="18.75" x14ac:dyDescent="0.3">
      <c r="A4" s="57" t="s">
        <v>6</v>
      </c>
      <c r="B4" s="57"/>
      <c r="C4" s="57"/>
      <c r="D4" s="57"/>
      <c r="E4" s="57"/>
      <c r="F4" s="57"/>
      <c r="G4" s="57"/>
    </row>
    <row r="5" spans="1:11" ht="18.75" x14ac:dyDescent="0.3">
      <c r="A5" s="57" t="s">
        <v>8</v>
      </c>
      <c r="B5" s="57"/>
      <c r="C5" s="57"/>
      <c r="D5" s="57"/>
      <c r="E5" s="57"/>
      <c r="F5" s="57"/>
      <c r="G5" s="57"/>
    </row>
    <row r="6" spans="1:11" ht="18.75" x14ac:dyDescent="0.3">
      <c r="A6" s="57" t="s">
        <v>27</v>
      </c>
      <c r="B6" s="57"/>
      <c r="C6" s="57"/>
      <c r="D6" s="57"/>
      <c r="E6" s="57"/>
      <c r="F6" s="57"/>
      <c r="G6" s="57"/>
    </row>
    <row r="7" spans="1:11" ht="15.75" x14ac:dyDescent="0.25">
      <c r="A7" s="58" t="s">
        <v>10</v>
      </c>
      <c r="B7" s="58"/>
      <c r="C7" s="58"/>
      <c r="D7" s="58"/>
      <c r="E7" s="58"/>
      <c r="F7" s="58"/>
      <c r="G7" s="58"/>
    </row>
    <row r="8" spans="1:11" x14ac:dyDescent="0.25">
      <c r="I8" s="23"/>
      <c r="J8" s="23"/>
      <c r="K8" s="23"/>
    </row>
    <row r="9" spans="1:11" x14ac:dyDescent="0.25">
      <c r="I9" s="23"/>
      <c r="J9" s="23"/>
      <c r="K9" s="23"/>
    </row>
    <row r="10" spans="1:11" ht="30" x14ac:dyDescent="0.25">
      <c r="A10" s="2" t="s">
        <v>1</v>
      </c>
      <c r="B10" s="3" t="s">
        <v>0</v>
      </c>
      <c r="C10" s="3" t="s">
        <v>2</v>
      </c>
      <c r="D10" s="3" t="s">
        <v>3</v>
      </c>
      <c r="E10" s="8" t="s">
        <v>4</v>
      </c>
      <c r="F10" s="8" t="s">
        <v>5</v>
      </c>
      <c r="G10" s="8" t="s">
        <v>9</v>
      </c>
      <c r="I10" s="13"/>
      <c r="J10" s="23"/>
      <c r="K10" s="14"/>
    </row>
    <row r="11" spans="1:11" x14ac:dyDescent="0.25">
      <c r="A11" s="3">
        <v>3140000814</v>
      </c>
      <c r="B11" s="4"/>
      <c r="C11" s="1"/>
      <c r="D11" s="1" t="s">
        <v>20</v>
      </c>
      <c r="E11" s="21"/>
      <c r="F11" s="5"/>
      <c r="G11" s="7">
        <f>+'MARZO 2018'!G19</f>
        <v>10834.07</v>
      </c>
      <c r="I11" s="13"/>
      <c r="J11" s="23"/>
      <c r="K11" s="14"/>
    </row>
    <row r="12" spans="1:11" x14ac:dyDescent="0.25">
      <c r="A12" s="3">
        <v>3140000814</v>
      </c>
      <c r="B12" s="9"/>
      <c r="C12" s="10"/>
      <c r="D12" s="19" t="s">
        <v>26</v>
      </c>
      <c r="E12" s="20">
        <v>114892.34</v>
      </c>
      <c r="F12" s="11"/>
      <c r="G12" s="5">
        <f>+G11+E12</f>
        <v>125726.41</v>
      </c>
      <c r="I12" s="13"/>
      <c r="J12" s="23"/>
      <c r="K12" s="14"/>
    </row>
    <row r="13" spans="1:11" x14ac:dyDescent="0.25">
      <c r="A13" s="1"/>
      <c r="B13" s="9">
        <v>43213</v>
      </c>
      <c r="C13" s="10">
        <v>67</v>
      </c>
      <c r="D13" s="10" t="s">
        <v>21</v>
      </c>
      <c r="E13" s="1"/>
      <c r="F13" s="11">
        <v>15976.06</v>
      </c>
      <c r="G13" s="5">
        <f>+G12-F13</f>
        <v>109750.35</v>
      </c>
      <c r="I13" s="13"/>
      <c r="J13" s="23"/>
      <c r="K13" s="14"/>
    </row>
    <row r="14" spans="1:11" x14ac:dyDescent="0.25">
      <c r="A14" s="1"/>
      <c r="B14" s="9">
        <v>43214</v>
      </c>
      <c r="C14" s="10">
        <v>68</v>
      </c>
      <c r="D14" s="10" t="s">
        <v>22</v>
      </c>
      <c r="E14" s="1"/>
      <c r="F14" s="11">
        <v>750</v>
      </c>
      <c r="G14" s="5">
        <f>+G13-F14</f>
        <v>109000.35</v>
      </c>
      <c r="I14" s="13"/>
      <c r="J14" s="23"/>
      <c r="K14" s="14"/>
    </row>
    <row r="15" spans="1:11" x14ac:dyDescent="0.25">
      <c r="A15" s="1"/>
      <c r="B15" s="9">
        <v>43214</v>
      </c>
      <c r="C15" s="10">
        <v>69</v>
      </c>
      <c r="D15" s="10" t="s">
        <v>23</v>
      </c>
      <c r="E15" s="1"/>
      <c r="F15" s="11">
        <v>1750</v>
      </c>
      <c r="G15" s="5">
        <f>+G14-F15</f>
        <v>107250.35</v>
      </c>
      <c r="I15" s="23"/>
      <c r="J15" s="23"/>
      <c r="K15" s="23"/>
    </row>
    <row r="16" spans="1:11" x14ac:dyDescent="0.25">
      <c r="A16" s="1"/>
      <c r="B16" s="9">
        <v>43214</v>
      </c>
      <c r="C16" s="10">
        <v>70</v>
      </c>
      <c r="D16" s="10" t="s">
        <v>24</v>
      </c>
      <c r="E16" s="1"/>
      <c r="F16" s="11">
        <v>800</v>
      </c>
      <c r="G16" s="5">
        <f>+G15-F16</f>
        <v>106450.35</v>
      </c>
    </row>
    <row r="17" spans="1:7" x14ac:dyDescent="0.25">
      <c r="A17" s="1"/>
      <c r="B17" s="9">
        <v>43217</v>
      </c>
      <c r="C17" s="10">
        <v>71</v>
      </c>
      <c r="D17" s="10" t="s">
        <v>25</v>
      </c>
      <c r="E17" s="1"/>
      <c r="F17" s="11">
        <v>16800</v>
      </c>
      <c r="G17" s="22">
        <v>89449.06</v>
      </c>
    </row>
    <row r="19" spans="1:7" x14ac:dyDescent="0.25">
      <c r="G19" s="6">
        <f>+G17</f>
        <v>89449.06</v>
      </c>
    </row>
    <row r="20" spans="1:7" x14ac:dyDescent="0.25">
      <c r="G20" s="26"/>
    </row>
    <row r="21" spans="1:7" x14ac:dyDescent="0.25">
      <c r="G21" s="6"/>
    </row>
  </sheetData>
  <mergeCells count="5">
    <mergeCell ref="A3:G3"/>
    <mergeCell ref="A4:G4"/>
    <mergeCell ref="A5:G5"/>
    <mergeCell ref="A6:G6"/>
    <mergeCell ref="A7:G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9"/>
  <sheetViews>
    <sheetView topLeftCell="A7" workbookViewId="0">
      <selection activeCell="G25" sqref="G25"/>
    </sheetView>
  </sheetViews>
  <sheetFormatPr baseColWidth="10" defaultRowHeight="15" x14ac:dyDescent="0.25"/>
  <cols>
    <col min="1" max="1" width="20.7109375" customWidth="1"/>
    <col min="3" max="3" width="16.7109375" customWidth="1"/>
    <col min="4" max="4" width="35.28515625" customWidth="1"/>
    <col min="9" max="13" width="11.42578125" style="16"/>
  </cols>
  <sheetData>
    <row r="3" spans="1:11" ht="21" x14ac:dyDescent="0.35">
      <c r="A3" s="56" t="s">
        <v>16</v>
      </c>
      <c r="B3" s="56"/>
      <c r="C3" s="56"/>
      <c r="D3" s="56"/>
      <c r="E3" s="56"/>
      <c r="F3" s="56"/>
      <c r="G3" s="56"/>
    </row>
    <row r="4" spans="1:11" ht="18.75" x14ac:dyDescent="0.3">
      <c r="A4" s="57" t="s">
        <v>6</v>
      </c>
      <c r="B4" s="57"/>
      <c r="C4" s="57"/>
      <c r="D4" s="57"/>
      <c r="E4" s="57"/>
      <c r="F4" s="57"/>
      <c r="G4" s="57"/>
    </row>
    <row r="5" spans="1:11" ht="18.75" x14ac:dyDescent="0.3">
      <c r="A5" s="57" t="s">
        <v>8</v>
      </c>
      <c r="B5" s="57"/>
      <c r="C5" s="57"/>
      <c r="D5" s="57"/>
      <c r="E5" s="57"/>
      <c r="F5" s="57"/>
      <c r="G5" s="57"/>
    </row>
    <row r="6" spans="1:11" ht="18.75" x14ac:dyDescent="0.3">
      <c r="A6" s="57" t="s">
        <v>36</v>
      </c>
      <c r="B6" s="57"/>
      <c r="C6" s="57"/>
      <c r="D6" s="57"/>
      <c r="E6" s="57"/>
      <c r="F6" s="57"/>
      <c r="G6" s="57"/>
    </row>
    <row r="7" spans="1:11" ht="15.75" x14ac:dyDescent="0.25">
      <c r="A7" s="58" t="s">
        <v>10</v>
      </c>
      <c r="B7" s="58"/>
      <c r="C7" s="58"/>
      <c r="D7" s="58"/>
      <c r="E7" s="58"/>
      <c r="F7" s="58"/>
      <c r="G7" s="58"/>
    </row>
    <row r="10" spans="1:11" ht="30" x14ac:dyDescent="0.25">
      <c r="A10" s="2" t="s">
        <v>1</v>
      </c>
      <c r="B10" s="3" t="s">
        <v>0</v>
      </c>
      <c r="C10" s="3" t="s">
        <v>2</v>
      </c>
      <c r="D10" s="3" t="s">
        <v>3</v>
      </c>
      <c r="E10" s="8" t="s">
        <v>4</v>
      </c>
      <c r="F10" s="8" t="s">
        <v>5</v>
      </c>
      <c r="G10" s="8" t="s">
        <v>9</v>
      </c>
    </row>
    <row r="11" spans="1:11" x14ac:dyDescent="0.25">
      <c r="A11" s="34">
        <v>3140000814</v>
      </c>
      <c r="B11" s="35"/>
      <c r="C11" s="36"/>
      <c r="D11" s="36" t="s">
        <v>20</v>
      </c>
      <c r="E11" s="37"/>
      <c r="F11" s="33"/>
      <c r="G11" s="38">
        <f>+'ABRIL 2018'!G19</f>
        <v>89449.06</v>
      </c>
      <c r="I11" s="25"/>
      <c r="K11" s="15"/>
    </row>
    <row r="12" spans="1:11" x14ac:dyDescent="0.25">
      <c r="A12" s="27"/>
      <c r="B12" s="28">
        <v>43223</v>
      </c>
      <c r="C12" s="29">
        <v>72</v>
      </c>
      <c r="D12" s="30" t="s">
        <v>28</v>
      </c>
      <c r="E12" s="27"/>
      <c r="F12" s="31">
        <v>0</v>
      </c>
      <c r="G12" s="32"/>
      <c r="K12" s="15"/>
    </row>
    <row r="13" spans="1:11" x14ac:dyDescent="0.25">
      <c r="A13" s="27"/>
      <c r="B13" s="28">
        <v>43223</v>
      </c>
      <c r="C13" s="29">
        <v>73</v>
      </c>
      <c r="D13" s="30" t="s">
        <v>30</v>
      </c>
      <c r="E13" s="27"/>
      <c r="F13" s="31">
        <v>15785.28</v>
      </c>
      <c r="G13" s="32">
        <f>+G11-F13</f>
        <v>73663.78</v>
      </c>
      <c r="J13" s="24"/>
      <c r="K13" s="15"/>
    </row>
    <row r="14" spans="1:11" x14ac:dyDescent="0.25">
      <c r="A14" s="27"/>
      <c r="B14" s="28">
        <v>43224</v>
      </c>
      <c r="C14" s="29">
        <v>74</v>
      </c>
      <c r="D14" s="30" t="s">
        <v>28</v>
      </c>
      <c r="E14" s="27"/>
      <c r="F14" s="31">
        <v>0</v>
      </c>
      <c r="G14" s="32"/>
      <c r="J14" s="24"/>
      <c r="K14" s="15"/>
    </row>
    <row r="15" spans="1:11" x14ac:dyDescent="0.25">
      <c r="A15" s="27"/>
      <c r="B15" s="28">
        <v>43224</v>
      </c>
      <c r="C15" s="29">
        <v>75</v>
      </c>
      <c r="D15" s="30" t="s">
        <v>29</v>
      </c>
      <c r="E15" s="27"/>
      <c r="F15" s="31">
        <v>8400</v>
      </c>
      <c r="G15" s="32">
        <f>+G13-F15</f>
        <v>65263.78</v>
      </c>
      <c r="J15" s="24"/>
      <c r="K15" s="15"/>
    </row>
    <row r="16" spans="1:11" x14ac:dyDescent="0.25">
      <c r="A16" s="27"/>
      <c r="B16" s="28">
        <v>43229</v>
      </c>
      <c r="C16" s="29">
        <v>76</v>
      </c>
      <c r="D16" s="30" t="s">
        <v>31</v>
      </c>
      <c r="E16" s="27"/>
      <c r="F16" s="31">
        <v>10670</v>
      </c>
      <c r="G16" s="32">
        <f>+G15-F16</f>
        <v>54593.78</v>
      </c>
      <c r="J16" s="24"/>
      <c r="K16" s="15"/>
    </row>
    <row r="17" spans="1:11" x14ac:dyDescent="0.25">
      <c r="A17" s="27"/>
      <c r="B17" s="28">
        <v>43235</v>
      </c>
      <c r="C17" s="29">
        <v>77</v>
      </c>
      <c r="D17" s="30" t="s">
        <v>32</v>
      </c>
      <c r="E17" s="27"/>
      <c r="F17" s="31">
        <v>11539.86</v>
      </c>
      <c r="G17" s="32">
        <f t="shared" ref="G17:G24" si="0">+G16-F17</f>
        <v>43053.919999999998</v>
      </c>
      <c r="I17" s="25"/>
      <c r="J17" s="24"/>
      <c r="K17" s="15"/>
    </row>
    <row r="18" spans="1:11" x14ac:dyDescent="0.25">
      <c r="A18" s="27"/>
      <c r="B18" s="28">
        <v>43242</v>
      </c>
      <c r="C18" s="29">
        <v>78</v>
      </c>
      <c r="D18" s="30" t="s">
        <v>30</v>
      </c>
      <c r="E18" s="27"/>
      <c r="F18" s="31">
        <v>13580.063</v>
      </c>
      <c r="G18" s="32">
        <f t="shared" si="0"/>
        <v>29473.856999999996</v>
      </c>
      <c r="J18" s="24"/>
    </row>
    <row r="19" spans="1:11" x14ac:dyDescent="0.25">
      <c r="A19" s="27"/>
      <c r="B19" s="28">
        <v>43227</v>
      </c>
      <c r="C19" s="27"/>
      <c r="D19" s="30" t="s">
        <v>33</v>
      </c>
      <c r="E19" s="27"/>
      <c r="F19" s="31">
        <v>23.68</v>
      </c>
      <c r="G19" s="32">
        <f t="shared" si="0"/>
        <v>29450.176999999996</v>
      </c>
      <c r="J19" s="24"/>
    </row>
    <row r="20" spans="1:11" x14ac:dyDescent="0.25">
      <c r="A20" s="27"/>
      <c r="B20" s="28">
        <v>43229</v>
      </c>
      <c r="C20" s="27"/>
      <c r="D20" s="30" t="s">
        <v>33</v>
      </c>
      <c r="E20" s="27"/>
      <c r="F20" s="31">
        <v>12.6</v>
      </c>
      <c r="G20" s="32">
        <f t="shared" si="0"/>
        <v>29437.576999999997</v>
      </c>
    </row>
    <row r="21" spans="1:11" x14ac:dyDescent="0.25">
      <c r="A21" s="27"/>
      <c r="B21" s="28">
        <v>43234</v>
      </c>
      <c r="C21" s="27"/>
      <c r="D21" s="30" t="s">
        <v>33</v>
      </c>
      <c r="E21" s="27"/>
      <c r="F21" s="31">
        <v>16.010000000000002</v>
      </c>
      <c r="G21" s="32">
        <f t="shared" si="0"/>
        <v>29421.566999999999</v>
      </c>
    </row>
    <row r="22" spans="1:11" x14ac:dyDescent="0.25">
      <c r="A22" s="27"/>
      <c r="B22" s="28">
        <v>43235</v>
      </c>
      <c r="C22" s="27"/>
      <c r="D22" s="30" t="s">
        <v>34</v>
      </c>
      <c r="E22" s="27"/>
      <c r="F22" s="31">
        <v>350</v>
      </c>
      <c r="G22" s="32">
        <f t="shared" si="0"/>
        <v>29071.566999999999</v>
      </c>
    </row>
    <row r="23" spans="1:11" x14ac:dyDescent="0.25">
      <c r="A23" s="27"/>
      <c r="B23" s="28">
        <v>43237</v>
      </c>
      <c r="C23" s="27"/>
      <c r="D23" s="30" t="s">
        <v>33</v>
      </c>
      <c r="E23" s="27"/>
      <c r="F23" s="31">
        <v>17.309999999999999</v>
      </c>
      <c r="G23" s="32">
        <f t="shared" si="0"/>
        <v>29054.256999999998</v>
      </c>
    </row>
    <row r="24" spans="1:11" x14ac:dyDescent="0.25">
      <c r="A24" s="27"/>
      <c r="B24" s="28">
        <v>43245</v>
      </c>
      <c r="C24" s="27"/>
      <c r="D24" s="30" t="s">
        <v>33</v>
      </c>
      <c r="E24" s="27"/>
      <c r="F24" s="31">
        <v>20.37</v>
      </c>
      <c r="G24" s="32">
        <f t="shared" si="0"/>
        <v>29033.886999999999</v>
      </c>
    </row>
    <row r="25" spans="1:11" x14ac:dyDescent="0.25">
      <c r="A25" s="27"/>
      <c r="B25" s="28">
        <v>43250</v>
      </c>
      <c r="C25" s="27"/>
      <c r="D25" s="30" t="s">
        <v>35</v>
      </c>
      <c r="E25" s="27"/>
      <c r="F25" s="31">
        <v>175</v>
      </c>
      <c r="G25" s="32">
        <f>+G24-F25</f>
        <v>28858.886999999999</v>
      </c>
    </row>
    <row r="28" spans="1:11" x14ac:dyDescent="0.25">
      <c r="G28" s="26"/>
    </row>
    <row r="29" spans="1:11" x14ac:dyDescent="0.25">
      <c r="G29" s="6"/>
    </row>
  </sheetData>
  <mergeCells count="5">
    <mergeCell ref="A3:G3"/>
    <mergeCell ref="A4:G4"/>
    <mergeCell ref="A5:G5"/>
    <mergeCell ref="A6:G6"/>
    <mergeCell ref="A7:G7"/>
  </mergeCells>
  <pageMargins left="0.7" right="0.7" top="0.75" bottom="0.75" header="0.3" footer="0.3"/>
  <pageSetup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6"/>
  <sheetViews>
    <sheetView workbookViewId="0">
      <selection activeCell="D15" sqref="D15"/>
    </sheetView>
  </sheetViews>
  <sheetFormatPr baseColWidth="10" defaultRowHeight="15" x14ac:dyDescent="0.25"/>
  <cols>
    <col min="3" max="3" width="16.5703125" customWidth="1"/>
    <col min="4" max="4" width="34.140625" customWidth="1"/>
  </cols>
  <sheetData>
    <row r="3" spans="1:7" ht="21" x14ac:dyDescent="0.35">
      <c r="A3" s="56" t="s">
        <v>16</v>
      </c>
      <c r="B3" s="56"/>
      <c r="C3" s="56"/>
      <c r="D3" s="56"/>
      <c r="E3" s="56"/>
      <c r="F3" s="56"/>
      <c r="G3" s="56"/>
    </row>
    <row r="4" spans="1:7" ht="18.75" x14ac:dyDescent="0.3">
      <c r="A4" s="57" t="s">
        <v>6</v>
      </c>
      <c r="B4" s="57"/>
      <c r="C4" s="57"/>
      <c r="D4" s="57"/>
      <c r="E4" s="57"/>
      <c r="F4" s="57"/>
      <c r="G4" s="57"/>
    </row>
    <row r="5" spans="1:7" ht="18.75" x14ac:dyDescent="0.3">
      <c r="A5" s="57" t="s">
        <v>8</v>
      </c>
      <c r="B5" s="57"/>
      <c r="C5" s="57"/>
      <c r="D5" s="57"/>
      <c r="E5" s="57"/>
      <c r="F5" s="57"/>
      <c r="G5" s="57"/>
    </row>
    <row r="6" spans="1:7" ht="18.75" x14ac:dyDescent="0.3">
      <c r="A6" s="57" t="s">
        <v>39</v>
      </c>
      <c r="B6" s="57"/>
      <c r="C6" s="57"/>
      <c r="D6" s="57"/>
      <c r="E6" s="57"/>
      <c r="F6" s="57"/>
      <c r="G6" s="57"/>
    </row>
    <row r="7" spans="1:7" ht="15.75" x14ac:dyDescent="0.25">
      <c r="A7" s="58" t="s">
        <v>10</v>
      </c>
      <c r="B7" s="58"/>
      <c r="C7" s="58"/>
      <c r="D7" s="58"/>
      <c r="E7" s="58"/>
      <c r="F7" s="58"/>
      <c r="G7" s="58"/>
    </row>
    <row r="10" spans="1:7" ht="30" x14ac:dyDescent="0.25">
      <c r="A10" s="2" t="s">
        <v>1</v>
      </c>
      <c r="B10" s="3" t="s">
        <v>0</v>
      </c>
      <c r="C10" s="3" t="s">
        <v>2</v>
      </c>
      <c r="D10" s="3" t="s">
        <v>3</v>
      </c>
      <c r="E10" s="8" t="s">
        <v>4</v>
      </c>
      <c r="F10" s="8" t="s">
        <v>5</v>
      </c>
      <c r="G10" s="8" t="s">
        <v>9</v>
      </c>
    </row>
    <row r="11" spans="1:7" x14ac:dyDescent="0.25">
      <c r="A11" s="34">
        <v>3140000814</v>
      </c>
      <c r="B11" s="35"/>
      <c r="C11" s="36"/>
      <c r="D11" s="36" t="s">
        <v>20</v>
      </c>
      <c r="E11" s="37"/>
      <c r="F11" s="33"/>
      <c r="G11" s="38">
        <v>28858.89</v>
      </c>
    </row>
    <row r="12" spans="1:7" x14ac:dyDescent="0.25">
      <c r="A12" s="27"/>
      <c r="B12" s="28"/>
      <c r="C12" s="29">
        <v>79</v>
      </c>
      <c r="D12" s="10" t="s">
        <v>37</v>
      </c>
      <c r="E12" s="27"/>
      <c r="F12" s="11">
        <v>510</v>
      </c>
      <c r="G12" s="32">
        <f>+G11-F12</f>
        <v>28348.89</v>
      </c>
    </row>
    <row r="13" spans="1:7" x14ac:dyDescent="0.25">
      <c r="A13" s="27"/>
      <c r="B13" s="28">
        <v>43255</v>
      </c>
      <c r="C13" s="29"/>
      <c r="D13" s="30" t="s">
        <v>33</v>
      </c>
      <c r="E13" s="27"/>
      <c r="F13" s="11">
        <v>0.77</v>
      </c>
      <c r="G13" s="32">
        <f>+G12-F13</f>
        <v>28348.12</v>
      </c>
    </row>
    <row r="14" spans="1:7" x14ac:dyDescent="0.25">
      <c r="A14" s="27"/>
      <c r="B14" s="28"/>
      <c r="C14" s="29">
        <v>80</v>
      </c>
      <c r="D14" s="10" t="s">
        <v>21</v>
      </c>
      <c r="E14" s="27"/>
      <c r="F14" s="11">
        <v>15134.34</v>
      </c>
      <c r="G14" s="32">
        <f>+G13-F14</f>
        <v>13213.779999999999</v>
      </c>
    </row>
    <row r="15" spans="1:7" x14ac:dyDescent="0.25">
      <c r="A15" s="27"/>
      <c r="B15" s="28">
        <v>43266</v>
      </c>
      <c r="C15" s="29"/>
      <c r="D15" s="30" t="s">
        <v>33</v>
      </c>
      <c r="E15" s="27"/>
      <c r="F15" s="31">
        <v>22.7</v>
      </c>
      <c r="G15" s="32">
        <f>+G14-F15</f>
        <v>13191.079999999998</v>
      </c>
    </row>
    <row r="16" spans="1:7" x14ac:dyDescent="0.25">
      <c r="A16" s="27"/>
      <c r="B16" s="28">
        <v>43280</v>
      </c>
      <c r="C16" s="29"/>
      <c r="D16" s="30" t="s">
        <v>38</v>
      </c>
      <c r="E16" s="27"/>
      <c r="F16" s="31">
        <v>175</v>
      </c>
      <c r="G16" s="32">
        <f>+G15-F16</f>
        <v>13016.079999999998</v>
      </c>
    </row>
    <row r="17" spans="1:7" x14ac:dyDescent="0.25">
      <c r="A17" s="39"/>
      <c r="B17" s="40"/>
      <c r="C17" s="41"/>
      <c r="D17" s="42"/>
      <c r="E17" s="39"/>
      <c r="F17" s="43"/>
      <c r="G17" s="44"/>
    </row>
    <row r="18" spans="1:7" x14ac:dyDescent="0.25">
      <c r="A18" s="39"/>
      <c r="B18" s="40"/>
      <c r="C18" s="41"/>
      <c r="D18" s="42"/>
      <c r="E18" s="39"/>
      <c r="F18" s="43"/>
      <c r="G18" s="44"/>
    </row>
    <row r="19" spans="1:7" x14ac:dyDescent="0.25">
      <c r="A19" s="39"/>
      <c r="B19" s="40"/>
      <c r="C19" s="41"/>
      <c r="D19" s="42"/>
      <c r="E19" s="39"/>
      <c r="F19" s="43"/>
      <c r="G19" s="44"/>
    </row>
    <row r="20" spans="1:7" x14ac:dyDescent="0.25">
      <c r="A20" s="39"/>
      <c r="B20" s="40"/>
      <c r="C20" s="39"/>
      <c r="D20" s="42"/>
      <c r="E20" s="39"/>
      <c r="F20" s="43"/>
      <c r="G20" s="44"/>
    </row>
    <row r="21" spans="1:7" x14ac:dyDescent="0.25">
      <c r="A21" s="39"/>
      <c r="B21" s="40"/>
      <c r="C21" s="39"/>
      <c r="D21" s="42"/>
      <c r="E21" s="39"/>
      <c r="F21" s="43"/>
      <c r="G21" s="44"/>
    </row>
    <row r="22" spans="1:7" x14ac:dyDescent="0.25">
      <c r="A22" s="39"/>
      <c r="B22" s="40"/>
      <c r="C22" s="39"/>
      <c r="D22" s="42"/>
      <c r="E22" s="39"/>
      <c r="F22" s="43"/>
      <c r="G22" s="44"/>
    </row>
    <row r="23" spans="1:7" x14ac:dyDescent="0.25">
      <c r="A23" s="39"/>
      <c r="B23" s="40"/>
      <c r="C23" s="39"/>
      <c r="D23" s="42"/>
      <c r="E23" s="39"/>
      <c r="F23" s="43"/>
      <c r="G23" s="44"/>
    </row>
    <row r="24" spans="1:7" x14ac:dyDescent="0.25">
      <c r="A24" s="39"/>
      <c r="B24" s="40"/>
      <c r="C24" s="39"/>
      <c r="D24" s="42"/>
      <c r="E24" s="39"/>
      <c r="F24" s="43"/>
      <c r="G24" s="44"/>
    </row>
    <row r="25" spans="1:7" x14ac:dyDescent="0.25">
      <c r="A25" s="39"/>
      <c r="B25" s="40"/>
      <c r="C25" s="39"/>
      <c r="D25" s="42"/>
      <c r="E25" s="39"/>
      <c r="F25" s="43"/>
      <c r="G25" s="44"/>
    </row>
    <row r="26" spans="1:7" x14ac:dyDescent="0.25">
      <c r="A26" s="39"/>
      <c r="B26" s="40"/>
      <c r="C26" s="39"/>
      <c r="D26" s="42"/>
      <c r="E26" s="39"/>
      <c r="F26" s="43"/>
      <c r="G26" s="44"/>
    </row>
  </sheetData>
  <mergeCells count="5">
    <mergeCell ref="A3:G3"/>
    <mergeCell ref="A4:G4"/>
    <mergeCell ref="A5:G5"/>
    <mergeCell ref="A6:G6"/>
    <mergeCell ref="A7:G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2"/>
  <sheetViews>
    <sheetView tabSelected="1" workbookViewId="0">
      <selection activeCell="D10" sqref="D10"/>
    </sheetView>
  </sheetViews>
  <sheetFormatPr baseColWidth="10" defaultRowHeight="15" x14ac:dyDescent="0.25"/>
  <cols>
    <col min="2" max="2" width="11" customWidth="1"/>
    <col min="3" max="3" width="12.42578125" customWidth="1"/>
    <col min="4" max="4" width="30.5703125" customWidth="1"/>
    <col min="9" max="9" width="15" customWidth="1"/>
  </cols>
  <sheetData>
    <row r="4" spans="1:9" ht="21" x14ac:dyDescent="0.35">
      <c r="A4" s="56" t="s">
        <v>16</v>
      </c>
      <c r="B4" s="56"/>
      <c r="C4" s="56"/>
      <c r="D4" s="56"/>
      <c r="E4" s="56"/>
      <c r="F4" s="56"/>
      <c r="G4" s="56"/>
    </row>
    <row r="5" spans="1:9" ht="18.75" x14ac:dyDescent="0.3">
      <c r="A5" s="57" t="s">
        <v>6</v>
      </c>
      <c r="B5" s="57"/>
      <c r="C5" s="57"/>
      <c r="D5" s="57"/>
      <c r="E5" s="57"/>
      <c r="F5" s="57"/>
      <c r="G5" s="57"/>
    </row>
    <row r="6" spans="1:9" ht="18.75" x14ac:dyDescent="0.3">
      <c r="A6" s="57" t="s">
        <v>8</v>
      </c>
      <c r="B6" s="57"/>
      <c r="C6" s="57"/>
      <c r="D6" s="57"/>
      <c r="E6" s="57"/>
      <c r="F6" s="57"/>
      <c r="G6" s="57"/>
    </row>
    <row r="7" spans="1:9" ht="18.75" x14ac:dyDescent="0.3">
      <c r="A7" s="57" t="s">
        <v>40</v>
      </c>
      <c r="B7" s="57"/>
      <c r="C7" s="57"/>
      <c r="D7" s="57"/>
      <c r="E7" s="57"/>
      <c r="F7" s="57"/>
      <c r="G7" s="57"/>
    </row>
    <row r="8" spans="1:9" ht="15.75" x14ac:dyDescent="0.25">
      <c r="A8" s="58" t="s">
        <v>10</v>
      </c>
      <c r="B8" s="58"/>
      <c r="C8" s="58"/>
      <c r="D8" s="58"/>
      <c r="E8" s="58"/>
      <c r="F8" s="58"/>
      <c r="G8" s="58"/>
    </row>
    <row r="9" spans="1:9" ht="30" x14ac:dyDescent="0.25">
      <c r="A9" s="2" t="s">
        <v>1</v>
      </c>
      <c r="B9" s="3" t="s">
        <v>0</v>
      </c>
      <c r="C9" s="3" t="s">
        <v>2</v>
      </c>
      <c r="D9" s="3" t="s">
        <v>3</v>
      </c>
      <c r="E9" s="8" t="s">
        <v>4</v>
      </c>
      <c r="F9" s="8" t="s">
        <v>5</v>
      </c>
      <c r="G9" s="8" t="s">
        <v>9</v>
      </c>
    </row>
    <row r="10" spans="1:9" x14ac:dyDescent="0.25">
      <c r="A10" s="34">
        <v>3140000814</v>
      </c>
      <c r="B10" s="54"/>
      <c r="C10" s="36"/>
      <c r="D10" s="48" t="s">
        <v>20</v>
      </c>
      <c r="E10" s="37"/>
      <c r="F10" s="33"/>
      <c r="G10" s="38">
        <v>13016.08</v>
      </c>
      <c r="I10" s="6"/>
    </row>
    <row r="11" spans="1:9" x14ac:dyDescent="0.25">
      <c r="A11" s="34"/>
      <c r="B11" s="54"/>
      <c r="C11" s="36"/>
      <c r="D11" s="48" t="s">
        <v>42</v>
      </c>
      <c r="E11" s="37"/>
      <c r="F11" s="33"/>
      <c r="G11" s="38">
        <v>132400.94</v>
      </c>
    </row>
    <row r="12" spans="1:9" x14ac:dyDescent="0.25">
      <c r="A12" s="34"/>
      <c r="B12" s="54"/>
      <c r="C12" s="36"/>
      <c r="D12" s="48" t="s">
        <v>43</v>
      </c>
      <c r="E12" s="37"/>
      <c r="F12" s="33"/>
      <c r="G12" s="38">
        <f>+G10+G11</f>
        <v>145417.01999999999</v>
      </c>
    </row>
    <row r="13" spans="1:9" x14ac:dyDescent="0.25">
      <c r="A13" s="34"/>
      <c r="B13" s="54"/>
      <c r="C13" s="36"/>
      <c r="D13" s="48" t="s">
        <v>48</v>
      </c>
      <c r="E13" s="37"/>
      <c r="F13" s="33">
        <v>28.44</v>
      </c>
      <c r="G13" s="38">
        <f t="shared" ref="G13:G21" si="0">+G12-F13</f>
        <v>145388.57999999999</v>
      </c>
    </row>
    <row r="14" spans="1:9" x14ac:dyDescent="0.25">
      <c r="A14" s="27"/>
      <c r="B14" s="9">
        <v>43285</v>
      </c>
      <c r="C14" s="10">
        <v>81</v>
      </c>
      <c r="D14" s="49" t="s">
        <v>41</v>
      </c>
      <c r="E14" s="27"/>
      <c r="F14" s="45">
        <v>13860.97</v>
      </c>
      <c r="G14" s="52">
        <f t="shared" si="0"/>
        <v>131527.60999999999</v>
      </c>
    </row>
    <row r="15" spans="1:9" x14ac:dyDescent="0.25">
      <c r="A15" s="27"/>
      <c r="B15" s="28">
        <v>43292</v>
      </c>
      <c r="C15" s="10"/>
      <c r="D15" s="48" t="s">
        <v>48</v>
      </c>
      <c r="E15" s="27"/>
      <c r="F15" s="11">
        <v>20.79</v>
      </c>
      <c r="G15" s="52">
        <f t="shared" si="0"/>
        <v>131506.81999999998</v>
      </c>
    </row>
    <row r="16" spans="1:9" x14ac:dyDescent="0.25">
      <c r="A16" s="27"/>
      <c r="B16" s="9">
        <v>43292</v>
      </c>
      <c r="C16" s="10">
        <v>82</v>
      </c>
      <c r="D16" s="49" t="s">
        <v>44</v>
      </c>
      <c r="E16" s="27"/>
      <c r="F16" s="45">
        <v>3100</v>
      </c>
      <c r="G16" s="52">
        <f t="shared" si="0"/>
        <v>128406.81999999998</v>
      </c>
    </row>
    <row r="17" spans="1:9" x14ac:dyDescent="0.25">
      <c r="A17" s="27"/>
      <c r="B17" s="28">
        <v>43298</v>
      </c>
      <c r="C17" s="10"/>
      <c r="D17" s="48" t="s">
        <v>48</v>
      </c>
      <c r="E17" s="27"/>
      <c r="F17" s="11">
        <v>4.6500000000000004</v>
      </c>
      <c r="G17" s="52">
        <f t="shared" si="0"/>
        <v>128402.16999999998</v>
      </c>
    </row>
    <row r="18" spans="1:9" x14ac:dyDescent="0.25">
      <c r="A18" s="27"/>
      <c r="B18" s="53">
        <v>43292</v>
      </c>
      <c r="C18" s="10">
        <v>83</v>
      </c>
      <c r="D18" s="49" t="s">
        <v>23</v>
      </c>
      <c r="E18" s="27"/>
      <c r="F18" s="45">
        <v>5600</v>
      </c>
      <c r="G18" s="52">
        <f t="shared" si="0"/>
        <v>122802.16999999998</v>
      </c>
    </row>
    <row r="19" spans="1:9" x14ac:dyDescent="0.25">
      <c r="A19" s="27"/>
      <c r="B19" s="28">
        <v>43298</v>
      </c>
      <c r="C19" s="10"/>
      <c r="D19" s="48" t="s">
        <v>48</v>
      </c>
      <c r="E19" s="27"/>
      <c r="F19" s="11">
        <v>8.4</v>
      </c>
      <c r="G19" s="52">
        <f t="shared" si="0"/>
        <v>122793.76999999999</v>
      </c>
    </row>
    <row r="20" spans="1:9" x14ac:dyDescent="0.25">
      <c r="A20" s="27"/>
      <c r="B20" s="53">
        <v>43292</v>
      </c>
      <c r="C20" s="10">
        <v>84</v>
      </c>
      <c r="D20" s="49" t="s">
        <v>45</v>
      </c>
      <c r="E20" s="27"/>
      <c r="F20" s="45">
        <v>6400</v>
      </c>
      <c r="G20" s="52">
        <f t="shared" si="0"/>
        <v>116393.76999999999</v>
      </c>
    </row>
    <row r="21" spans="1:9" x14ac:dyDescent="0.25">
      <c r="A21" s="27"/>
      <c r="B21" s="28">
        <v>43298</v>
      </c>
      <c r="C21" s="10"/>
      <c r="D21" s="48" t="s">
        <v>48</v>
      </c>
      <c r="E21" s="27"/>
      <c r="F21" s="31">
        <v>9.6</v>
      </c>
      <c r="G21" s="52">
        <f t="shared" si="0"/>
        <v>116384.16999999998</v>
      </c>
    </row>
    <row r="22" spans="1:9" x14ac:dyDescent="0.25">
      <c r="A22" s="27"/>
      <c r="B22" s="53">
        <v>43298</v>
      </c>
      <c r="C22" s="10">
        <v>85</v>
      </c>
      <c r="D22" s="49" t="s">
        <v>28</v>
      </c>
      <c r="E22" s="27"/>
      <c r="F22" s="31"/>
      <c r="G22" s="52"/>
    </row>
    <row r="23" spans="1:9" x14ac:dyDescent="0.25">
      <c r="A23" s="27"/>
      <c r="B23" s="53">
        <v>43298</v>
      </c>
      <c r="C23" s="10">
        <v>86</v>
      </c>
      <c r="D23" s="49" t="s">
        <v>46</v>
      </c>
      <c r="E23" s="27"/>
      <c r="F23" s="45">
        <v>15420.88</v>
      </c>
      <c r="G23" s="52">
        <f>+G21-F23</f>
        <v>100963.28999999998</v>
      </c>
    </row>
    <row r="24" spans="1:9" x14ac:dyDescent="0.25">
      <c r="A24" s="27"/>
      <c r="B24" s="28">
        <v>43300</v>
      </c>
      <c r="C24" s="10"/>
      <c r="D24" s="48" t="s">
        <v>48</v>
      </c>
      <c r="E24" s="27"/>
      <c r="F24" s="45">
        <v>23.13</v>
      </c>
      <c r="G24" s="52">
        <f>+G23-F24</f>
        <v>100940.15999999997</v>
      </c>
    </row>
    <row r="25" spans="1:9" x14ac:dyDescent="0.25">
      <c r="A25" s="1"/>
      <c r="B25" s="53">
        <v>43304</v>
      </c>
      <c r="C25" s="10">
        <v>87</v>
      </c>
      <c r="D25" s="49" t="s">
        <v>28</v>
      </c>
      <c r="E25" s="1"/>
      <c r="F25" s="1"/>
      <c r="G25" s="3"/>
    </row>
    <row r="26" spans="1:9" x14ac:dyDescent="0.25">
      <c r="A26" s="1"/>
      <c r="B26" s="53">
        <v>43304</v>
      </c>
      <c r="C26" s="10">
        <v>88</v>
      </c>
      <c r="D26" s="49" t="s">
        <v>46</v>
      </c>
      <c r="E26" s="1"/>
      <c r="F26" s="45">
        <v>16038.64</v>
      </c>
      <c r="G26" s="21">
        <f>+G24-F26</f>
        <v>84901.519999999975</v>
      </c>
      <c r="H26" s="26"/>
      <c r="I26" s="46"/>
    </row>
    <row r="27" spans="1:9" x14ac:dyDescent="0.25">
      <c r="A27" s="1"/>
      <c r="B27" s="55">
        <v>43336</v>
      </c>
      <c r="C27" s="1"/>
      <c r="D27" s="48" t="s">
        <v>48</v>
      </c>
      <c r="E27" s="1"/>
      <c r="F27" s="1">
        <v>24.06</v>
      </c>
      <c r="G27" s="21">
        <f>+G26-F27</f>
        <v>84877.459999999977</v>
      </c>
    </row>
    <row r="28" spans="1:9" x14ac:dyDescent="0.25">
      <c r="A28" s="1"/>
      <c r="B28" s="53">
        <v>43311</v>
      </c>
      <c r="C28" s="47">
        <v>89</v>
      </c>
      <c r="D28" s="49" t="s">
        <v>41</v>
      </c>
      <c r="E28" s="1"/>
      <c r="F28" s="51">
        <v>15764.1</v>
      </c>
      <c r="G28" s="21">
        <f>+G27-F28</f>
        <v>69113.359999999971</v>
      </c>
    </row>
    <row r="29" spans="1:9" x14ac:dyDescent="0.25">
      <c r="A29" s="1"/>
      <c r="B29" s="1"/>
      <c r="C29" s="1"/>
      <c r="D29" s="50"/>
      <c r="E29" s="1"/>
      <c r="F29" s="1"/>
      <c r="G29" s="1"/>
    </row>
    <row r="30" spans="1:9" x14ac:dyDescent="0.25">
      <c r="A30" s="1"/>
      <c r="B30" s="1"/>
      <c r="C30" s="1"/>
      <c r="D30" s="50"/>
      <c r="E30" s="1"/>
      <c r="F30" s="1"/>
      <c r="G30" s="1"/>
    </row>
    <row r="32" spans="1:9" x14ac:dyDescent="0.25">
      <c r="C32" s="17"/>
      <c r="D32" s="17" t="s">
        <v>47</v>
      </c>
      <c r="E32" s="17"/>
      <c r="F32" s="17"/>
      <c r="G32" s="46">
        <f>+G28</f>
        <v>69113.359999999971</v>
      </c>
    </row>
  </sheetData>
  <mergeCells count="5">
    <mergeCell ref="A4:G4"/>
    <mergeCell ref="A5:G5"/>
    <mergeCell ref="A6:G6"/>
    <mergeCell ref="A7:G7"/>
    <mergeCell ref="A8:G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ENERO 2018</vt:lpstr>
      <vt:lpstr>FEBRERO 2018</vt:lpstr>
      <vt:lpstr>MARZO 2018</vt:lpstr>
      <vt:lpstr>ABRIL 2018</vt:lpstr>
      <vt:lpstr>MAYO 2018</vt:lpstr>
      <vt:lpstr>JUNIO 2018</vt:lpstr>
      <vt:lpstr>JULIO 2018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Paniagua</dc:creator>
  <cp:lastModifiedBy>CODOCAFE</cp:lastModifiedBy>
  <dcterms:created xsi:type="dcterms:W3CDTF">2017-10-06T22:11:32Z</dcterms:created>
  <dcterms:modified xsi:type="dcterms:W3CDTF">2018-08-08T16:49:11Z</dcterms:modified>
</cp:coreProperties>
</file>