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PORTAL\AGOSTO 2024\"/>
    </mc:Choice>
  </mc:AlternateContent>
  <xr:revisionPtr revIDLastSave="0" documentId="13_ncr:1_{A7B3DFC9-3035-4CE2-A3B8-95719EF19A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ENTAS POR PAGAR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24" l="1"/>
  <c r="D30" i="24"/>
  <c r="D44" i="24"/>
  <c r="D62" i="24"/>
  <c r="D104" i="24"/>
  <c r="D346" i="24"/>
  <c r="D347" i="24" s="1"/>
  <c r="C118" i="24"/>
  <c r="D34" i="24"/>
</calcChain>
</file>

<file path=xl/sharedStrings.xml><?xml version="1.0" encoding="utf-8"?>
<sst xmlns="http://schemas.openxmlformats.org/spreadsheetml/2006/main" count="520" uniqueCount="285">
  <si>
    <t>CONCEPTO</t>
  </si>
  <si>
    <t>MONTO</t>
  </si>
  <si>
    <t xml:space="preserve"> </t>
  </si>
  <si>
    <t>TOTAL GENERAL</t>
  </si>
  <si>
    <t>FACTURA NUM.</t>
  </si>
  <si>
    <t>PROVEEDOR</t>
  </si>
  <si>
    <t>CONDICION PAGO</t>
  </si>
  <si>
    <t>FECHA FACTURA</t>
  </si>
  <si>
    <t>FECHA RECIBIDA</t>
  </si>
  <si>
    <t>OBSERVACIONES</t>
  </si>
  <si>
    <t>CREDITO</t>
  </si>
  <si>
    <t xml:space="preserve">TOTAL 0-30 DIAS </t>
  </si>
  <si>
    <t>B1500000031</t>
  </si>
  <si>
    <t>Maria Elena Mercado</t>
  </si>
  <si>
    <t>Lic. Jose Orlando Nuñez Castillo</t>
  </si>
  <si>
    <t>Enc. Registro contabilidad</t>
  </si>
  <si>
    <t>Enc. Departamento de Contabilidad</t>
  </si>
  <si>
    <t xml:space="preserve">Lic. Natalia Peña </t>
  </si>
  <si>
    <t xml:space="preserve">                          Enc. Departamento Financiero</t>
  </si>
  <si>
    <t>CENTRO AUTOMOTRIZ LUCIANO</t>
  </si>
  <si>
    <t>B1500000006</t>
  </si>
  <si>
    <t>B1500000626</t>
  </si>
  <si>
    <t>MANTENIMIENTO GENERAL Y CHEQEO DEL SISTEMA DE FRENOS DE JEEPETA HYUNDAI TUCSON PLACA EX10012  PROPIEDAD DE ESTE INSTITUTO.</t>
  </si>
  <si>
    <t>DARWON GROUP, S.R.L</t>
  </si>
  <si>
    <t>ALQUILER SILLAS, PARA TOMAR EN CUENTA EL PROTOCOLO DE SALUD, EN ACTIVIDADES CON DIRECTORES REGIONALES</t>
  </si>
  <si>
    <t>14/06/2021</t>
  </si>
  <si>
    <t>TOTAL MAS DE 120 DIAS</t>
  </si>
  <si>
    <t>31-60 DIAS</t>
  </si>
  <si>
    <t>0-30 DIAS</t>
  </si>
  <si>
    <t>Numero proceso</t>
  </si>
  <si>
    <t>Numero de orden de compras</t>
  </si>
  <si>
    <t>Más de 120 DIAS</t>
  </si>
  <si>
    <t>INDOCAFE-UC-CD2021-0053</t>
  </si>
  <si>
    <t>INDOCAFE-UC-CD-2021-0053</t>
  </si>
  <si>
    <t>INDOCAFE-UC-CD2021-0098</t>
  </si>
  <si>
    <t>B1500030276</t>
  </si>
  <si>
    <t>AYUNTAMIENTO DEL DISTRITO NACIONAL</t>
  </si>
  <si>
    <t>PAGO SERVICIOS DE RAMPA CALLE SECUNDARIA E INSPECCION  ANNUAL DE ESTRUCTURA, CORRESPONDIENTE AL LOCAL DONDE ESTAN SITUADOS NUESTRAS OFICINAS, EN LA CALLE Francisco Ramirez no. 351 Ens. Evaristo Morales, del Distrito Nacional</t>
  </si>
  <si>
    <t>B1500000126</t>
  </si>
  <si>
    <t xml:space="preserve">INFAS </t>
  </si>
  <si>
    <t>ALQUILER SALON Y ALMUERZOS PARA REUNION CON LOS TECNICOS DE ESTE INSTITUTO</t>
  </si>
  <si>
    <t>INDOCAFE-UC-CD2022-00148</t>
  </si>
  <si>
    <t>INDOCAFE-UC-CD2022-0127</t>
  </si>
  <si>
    <t>B1500000276</t>
  </si>
  <si>
    <t>CLUB LAS ORQUIDEAS, SRL</t>
  </si>
  <si>
    <t>PAGO ALMUERZOS AL PERSONAL</t>
  </si>
  <si>
    <t>29/12/2022</t>
  </si>
  <si>
    <t>30/12/2022</t>
  </si>
  <si>
    <t>INDOCAFE-UC-CD2022-00285</t>
  </si>
  <si>
    <t>INDOCAFE-UC-CD2022-0228</t>
  </si>
  <si>
    <t>B1500000169</t>
  </si>
  <si>
    <t>CROMEDIX, SRL</t>
  </si>
  <si>
    <t>PAGO DE TRANSPORTE DE INSUMOS Y HERRAMIENTAS AGRICOLAS AL A CUMBRE SANTIAGO, , MUNICIPIOS DE PARALTA, AZUA, BARAHORA Y JUNCALITO</t>
  </si>
  <si>
    <t>22/03/2022</t>
  </si>
  <si>
    <t>24/03/2023</t>
  </si>
  <si>
    <t>INDOCAFE-UC-CD2023-0037</t>
  </si>
  <si>
    <t>B1500006861</t>
  </si>
  <si>
    <t>Q SERVICE CENTER (QSC)SRL</t>
  </si>
  <si>
    <t>PAGO ARREGLO DE FRENO A CAMIONETA  CHEVROLET PLACA L-405475, PERTENECIENTE A ESTE INSTITUTO</t>
  </si>
  <si>
    <t>24/02/2023</t>
  </si>
  <si>
    <t>INDOCAFE-UC-CD2023-0021</t>
  </si>
  <si>
    <t>B1500113992</t>
  </si>
  <si>
    <t>CORPORACION DEL ACUEDUCTO Y ALCANTARILLADO DE SANTO DOMINGO</t>
  </si>
  <si>
    <t>SERVICIO DE AGUA CEDE CENTRAL, MES DE ABRIL 2023</t>
  </si>
  <si>
    <t>21/04/2023</t>
  </si>
  <si>
    <t>B1500112661</t>
  </si>
  <si>
    <t>SERVICIO DE AGUA CEDE CENTRAL, MES DE MARZO 2023</t>
  </si>
  <si>
    <t>B1500046133</t>
  </si>
  <si>
    <t xml:space="preserve">AGUA CRYSTAL  </t>
  </si>
  <si>
    <t>COMPRA DE AGUA PURIFICADA, USO EMPLEADOS DE ESTE INSTITUTO</t>
  </si>
  <si>
    <t>22/01/2024</t>
  </si>
  <si>
    <t>B1500046292</t>
  </si>
  <si>
    <t>31/01/2024</t>
  </si>
  <si>
    <t>E450000001488</t>
  </si>
  <si>
    <t>ALTICE DOMINICANA,S.A</t>
  </si>
  <si>
    <t>PAGO SERVICIO DE FLOTILLA MES DE ENERO 2024</t>
  </si>
  <si>
    <t>B1500000129</t>
  </si>
  <si>
    <t>ABRAHAM ABUKARMAS,SRL</t>
  </si>
  <si>
    <t>PAGO ALQUILER OFICINA SAN Francisco del 16 de enero al 16 de febrero 2024</t>
  </si>
  <si>
    <t>19/02/2024</t>
  </si>
  <si>
    <t>21/02/2024</t>
  </si>
  <si>
    <t>B1500000395</t>
  </si>
  <si>
    <t>CORPORACION DE ACUEDUCTOS Y ALCANTARILLADOS DE MONSEÑOR NOUEL (CARAMON)</t>
  </si>
  <si>
    <t>PAGO SERVICIO DE FLOTILLA MES DE FEBRERO 2024, OFICINA BONAO DEL INDOCAFE</t>
  </si>
  <si>
    <t>23/02/2024</t>
  </si>
  <si>
    <t>B1500046622</t>
  </si>
  <si>
    <t>22/02/2024</t>
  </si>
  <si>
    <t>B1500046500</t>
  </si>
  <si>
    <t>14/02/2024</t>
  </si>
  <si>
    <t>B1500046841</t>
  </si>
  <si>
    <t>B1500000374</t>
  </si>
  <si>
    <t>ARZOBISPADO DE SANTO DOMINGO</t>
  </si>
  <si>
    <t>COMTRUBUCION POR LA PARTICIPACION DE 3 PERSONAS PARA EL XVIII DESAYUNO CONFERENCIA, CON LA DISERTACION  DEL VISIONARIO LIDER DEL TURISMO DOMINICANO FRANK RAINIERI MARRANZINI  A CELEBRARSE EL JUEVES 21/03/2024</t>
  </si>
  <si>
    <t>20/03/2024</t>
  </si>
  <si>
    <t>SERVICIOS PROFESIONALES, NOTARIA</t>
  </si>
  <si>
    <t>B1500000130</t>
  </si>
  <si>
    <t>ABRAHAM ABUKARMA, SRL</t>
  </si>
  <si>
    <t>PAGO ALQUILER OFICINA INDOCAFE, SAN FRANCISCO DEL 16 DE FEBRERO AL 16 DE MARZO 2024</t>
  </si>
  <si>
    <t>19/03/2024</t>
  </si>
  <si>
    <t>B1500000131</t>
  </si>
  <si>
    <t>PAGO ALQUILER OFICINA INDOCAFE, SAN FRANCISCO DEL 16 DE MARZO AL 16 DEABRIL 2024</t>
  </si>
  <si>
    <t>LIC. CLARA LUCIANO AQUINO</t>
  </si>
  <si>
    <t>25/04/2024</t>
  </si>
  <si>
    <t>30/04/2024</t>
  </si>
  <si>
    <t>E450000003720</t>
  </si>
  <si>
    <t>ALTICE DOMINICANA, S.A</t>
  </si>
  <si>
    <t>RENTA DE SERVICIOS MICROSOT DE FECHA 25/04/2024</t>
  </si>
  <si>
    <t>B1500000071</t>
  </si>
  <si>
    <t>DR. PEDRO DE JESUS DIAZ</t>
  </si>
  <si>
    <t>PAGO NOTARIZACION CONTRATOS</t>
  </si>
  <si>
    <t>HORIZON MOBILESS, SRL</t>
  </si>
  <si>
    <t xml:space="preserve">PUBLICIDAD EN ESPACIO TELEVISIVO  TU TARDEE  TRANSMITIDO DE LUNES A VIERNES                                                                                                 </t>
  </si>
  <si>
    <t>B1500000414</t>
  </si>
  <si>
    <t xml:space="preserve">CORPORACION DE ACUEDUCTOS Y ALCANTARILLADOS DE MONSEÑOR NOUEL </t>
  </si>
  <si>
    <t>SERVICIO DE AGUA CORRESPONDIENTE AL MES DE MAYO 2024, DE OFICINA DE BONAO</t>
  </si>
  <si>
    <t>Total 31 a 60 dias</t>
  </si>
  <si>
    <t>B1500011808</t>
  </si>
  <si>
    <t>SEGURO NACIONAL DE SALUD SaNaSa</t>
  </si>
  <si>
    <t>PAGO POLÍZA NO. 28519 PLAN COMPLEMENTARIO TITULARES, CORRESPONDIENTE  AL MES JINIO 2024</t>
  </si>
  <si>
    <t>B1500000845</t>
  </si>
  <si>
    <t>DUCTO LIMPIO,S.D.SRL</t>
  </si>
  <si>
    <t>EDENORTE DOMINICANA, S.A.</t>
  </si>
  <si>
    <t>B1500000420</t>
  </si>
  <si>
    <t>B1500000065</t>
  </si>
  <si>
    <t>PAGO DE MANTENIMIENTOY DESINFECCION DE TODOS DICTOS DE AIRE ACONDICIONADO CENTRAL, MAS LIMPIEZA Y MANTENIMIENTODE AIRE ACONDICIONADO Split EN LA SEDE CENTRAL DE L INSTITUCION</t>
  </si>
  <si>
    <t>B1500423383</t>
  </si>
  <si>
    <t>PAGO DE SERVICIO ENERGÍA ELÉCTRICA CORRESPONDIENTE AL MES DE ABRIL 2024, OFICINA LA VEGA II</t>
  </si>
  <si>
    <t>E450000005304</t>
  </si>
  <si>
    <t>RENTA DE SERVICIOS MICROSOT 365, DORRESWPONDIENTE AL PERIODO DL 23 DE MAYO AL 22 DE JUNIO 2024</t>
  </si>
  <si>
    <t xml:space="preserve">LUCEN FIESTA, SRL., </t>
  </si>
  <si>
    <t>SERVICIO DE REFIGERIOS Y ALMUERZOS, CONSUMIDOS POR 55 PERSONAS DE ESTA INSTITUCION Y EL SECTOR PRIVADO EN INTERCAMBIO DE EXPERIENCIAS ENTRE CATADORES, CELEBRADO EN RANCHO ARRIBA, SAN JOSE DE OCOA EL 21DE JUNIO 2024</t>
  </si>
  <si>
    <t>B1500049323</t>
  </si>
  <si>
    <t>SEGUROS RESERVAS</t>
  </si>
  <si>
    <t>PAGO DE POLIZA NO.2-2-502-0332923, CORRESPONDIENTE A LA FLOTILLA DE MOTORES DE ESTA INSTITUCION</t>
  </si>
  <si>
    <t>BDC SERRALLES, SRL.</t>
  </si>
  <si>
    <t>COMPRA DE 1 MUESTREADOR MULTIV 4 A/PTEE, 85 CM, 3 RECAMARAS POR 17 ML., EL CUAL ESTA SIENDO USADO EN EL LABORATORIO DE CAFÉ DE ESTA INSTITUCION</t>
  </si>
  <si>
    <t>TOTAL 0-30 DIAS</t>
  </si>
  <si>
    <t>Licda.Josefina Camilo</t>
  </si>
  <si>
    <t>Enc.  de Contabilidad</t>
  </si>
  <si>
    <t>Directora Administrativa</t>
  </si>
  <si>
    <t>B1500544938</t>
  </si>
  <si>
    <t>B1500000219</t>
  </si>
  <si>
    <t>B1500000426</t>
  </si>
  <si>
    <t>SERVICIO DE AGUA CORRESPONDIENTE AL MES JULIO 2024, DE LA OFICINA DE BONAO</t>
  </si>
  <si>
    <t>PAGO DE SERVICIO ENERGÍA ELÉCTRICA CORRESPONDIENTE AL MES DE JUNIO 2024, OFICINA NORTE - SANTIAGO</t>
  </si>
  <si>
    <t>E450000001650</t>
  </si>
  <si>
    <t>VIAMAT S.A.</t>
  </si>
  <si>
    <t>MANTENIMIENTO A LA CAMIOMETA MAZDA BT-50 PLA L-461770 PERTENECIENTE A ESTA INSTITUCION.</t>
  </si>
  <si>
    <t>17/7//2024</t>
  </si>
  <si>
    <t>E450000001061</t>
  </si>
  <si>
    <t>SEGUROS   HUMANOS</t>
  </si>
  <si>
    <t>PAGO CORRESPONDIENTE A UN REMANENTE DE LOS MESES ABRIL Y MAYO 2024</t>
  </si>
  <si>
    <t>CORPORACION ESTATAL  DE RADIO Y TEELEVICION  (RTVD)</t>
  </si>
  <si>
    <t>B1500000045</t>
  </si>
  <si>
    <t>CONVINCIT, SRL.,</t>
  </si>
  <si>
    <t>ALQUILER  DE APARTAMENTO CORRESPONDIENTE AL MES DE JULIO 2024, EL CUAL ES PARA USO EXCLUSIVO DEL DIRECTOR EJECUTIVO DE ESTA INSTITUCION</t>
  </si>
  <si>
    <t>B1500000233</t>
  </si>
  <si>
    <t>THE MULTI SERVICE HEDEAN, SRL.</t>
  </si>
  <si>
    <t>SERVICIO DE PINTURA INTERIOR DEL EDIFICIO  DE LA SEDE CENTRAL DEL INDOCAFE</t>
  </si>
  <si>
    <t>B1500000166</t>
  </si>
  <si>
    <t>INSTITUTO NACIONAL DE FORMACION AFRARIA Y SINDICAL  (INFAS)</t>
  </si>
  <si>
    <t xml:space="preserve">SERVICIO DE ALOJAMIENTO POR 32 DIA PARA EL SENOR  ADRIAN MENDEZ,  QUIEN RECIBIO ENTRENAMIENTO Y CAPACITACION PARA ASUMIR CARGO DE VERIFICADOR  DEL DEPARTAMENTO DE MERCADO  Y CERTIFICACION DE ESTE INSTITUTO. </t>
  </si>
  <si>
    <t>B1500003066</t>
  </si>
  <si>
    <t>CERTROXPERT STE, SRL.</t>
  </si>
  <si>
    <t>REPARACION  DE SEIS (6 ) IMPRESORAS PERTENECIENTE A DIFERENTES DEPARTAMENTOS DEL INDOCAFE.</t>
  </si>
  <si>
    <t>B1500052620</t>
  </si>
  <si>
    <t>PAGO DEL SERVICIO DE INSPECCION ANNUAL DE RAMPA E INSPECCION ANNUAL ESTRUTURA, MAS REGARGO POR MORA</t>
  </si>
  <si>
    <t>B1500000171</t>
  </si>
  <si>
    <t>CEMASA, SRL</t>
  </si>
  <si>
    <t>AQUISICION DE FERTILIZANTES ADJUDICADO DEL PROCESO DE COMPRA INDOCAFE-CCC-CP-2024-0009, LAS CUALES, SERAN UTILIZADOS EN LOS PROGRAMAS DE FOMENTO Y RENOVACION CAFETALERA.</t>
  </si>
  <si>
    <t>COMPANIA  DOMINICANA DE TELEFONO CLARO, S.A.,</t>
  </si>
  <si>
    <t>B1500144329</t>
  </si>
  <si>
    <t>CORPORACION DEL ACUEDUCTO Y ALCANTARILLADO DE SANTO DOMINGO CAASD</t>
  </si>
  <si>
    <t>PAGO DE FCTURAS VENCIDAS POR EL SERVICIO DE AGUA LOCAL DEL INDOCAFE</t>
  </si>
  <si>
    <t>B1500000068</t>
  </si>
  <si>
    <t>LUCEN FIESTAS, SRL.</t>
  </si>
  <si>
    <t>CONTRATACION DE UN CATERING INCLUYENDO SILLAS, MANTELES, CUBERTERIAS Y 2 CAMAREROS, MAS DESAYUNO, ALMUERZO Y REFIGERIOS, ACTIVIDAD EN EL JARDIN BOTANICO EL 25 DE JULIO 2024</t>
  </si>
  <si>
    <t>EDESUR DOMINICANA, S.A.</t>
  </si>
  <si>
    <t>SUMINISTRO DE ENERGIA ELECTRICA, CORRESPONDIENTE AL MES DE JUNIO 2024 PERTENECIENTE A LA  OFICINA  LABORATORIO RAUL H. MELO</t>
  </si>
  <si>
    <t>B1500544940</t>
  </si>
  <si>
    <t>SUMINISTRO DE ENERGIA ELECTRICA, CORRESPONDIENTE AL MES DE JUNIO 2024 PERTENECIENTE A LA  OFICINA  BANI</t>
  </si>
  <si>
    <t>B1500544942</t>
  </si>
  <si>
    <t>SUMINISTRO DE ENERGIA ELECTRICA, CORRESPONDIENTE AL MES DE JUNIO 2024 PERTENECIENTE A LA  OFICINA  BARAHONA</t>
  </si>
  <si>
    <t>B1500544939</t>
  </si>
  <si>
    <t>SUMINISTRO DE ENERGIA ELECTRICA, CORRESPONDIENTE AL MES DE JUNIO 2024 PERTENECIENTE A LA  OFICINA LOS PRADOS, S.A.</t>
  </si>
  <si>
    <t>B1500544941</t>
  </si>
  <si>
    <t>SUMINISTRO DE ENERGIA ELECTRICA, CORRESPONDIENTE AL MES DE JUNIO 2024 PERTENECIENTE A LA  OFICINA  LA LANZA, BARAHONA</t>
  </si>
  <si>
    <t>RELACION DE FACTURAS PENDIENTES AL 31 DE AGOSTO   2024</t>
  </si>
  <si>
    <t>B1500012320</t>
  </si>
  <si>
    <t>PAGO POLÍZA NO. 28519 PLAN COMPLEMENTARIO TITULARES, CORRESPONDIENTE  AL MES  AGOSTO 2024</t>
  </si>
  <si>
    <t>E450000049379</t>
  </si>
  <si>
    <t xml:space="preserve"> PAGO SERVISIOS TELEFONICOS DE  LA OFICINA PRICIPAL Y GERENCIAS REGIONALES CORRESPONDIENTE  AL MES JULIO 2024 </t>
  </si>
  <si>
    <t>E450000049377</t>
  </si>
  <si>
    <t>E450000049378</t>
  </si>
  <si>
    <t xml:space="preserve"> PAGO SERVISIOS TELEFONICOS CERTIFICACION Y MERCADEO D.T. CORRESPONDIENTE AL MES JULIO 2024 </t>
  </si>
  <si>
    <t>B1500000104</t>
  </si>
  <si>
    <t>LIC. MAGDALENA LEYBA CEPIN</t>
  </si>
  <si>
    <t xml:space="preserve">SERVICIOS PROFECIONALES, PROCESO DE COMPRAA POR EXCEPCION POR EXCLUSIVIDAD Y NOTARIZACION DE LOS ACTOSS A. 45-20240 Y ACTO B. 49-2024 CON EL CONTRATO NO. 09-2024 ADJUDICATORIO, REFERENCIA: INDOCAFE-CCC-PEEX-2024-0001 </t>
  </si>
  <si>
    <t>B1500009323</t>
  </si>
  <si>
    <t>PAGO DEL 10% DEL PRESUPUESTO DE PUBLICIDAD,  DE ACUERDO A LA LEY 134-03 DEL 1 AL 31 DE AGOSTO 2024</t>
  </si>
  <si>
    <t>E450000000027</t>
  </si>
  <si>
    <t xml:space="preserve">INMUBILIARIA RESERVAS. S.A. </t>
  </si>
  <si>
    <t>PAGO DE ALQUILER CORRESPONDIENTE AL MES DE AGOSTO 2024, DE UN EDIFICIO CORPORATIVO, QUE ALOJA  LAS OFICINAS DE LA SEDE CENTRAL DEL INSTITUTO DOMINICANA DEL CAFÉ</t>
  </si>
  <si>
    <t>B1500000153</t>
  </si>
  <si>
    <t>GABRIEL EMMAANUEL HURTADO SANTOS</t>
  </si>
  <si>
    <t xml:space="preserve">PAGO DE ALQUILER CORRESPONDIENTE AL MES DE JULIO 2024, DE UN EDIFICIO QUE ALOJA  LA  OFICINAS DE EXTENCION CAFETALERA OFEC, DEPENDENCIA DE LA REGIONAL NOEOESTE DE ESTA INSTITUTO </t>
  </si>
  <si>
    <t>B1500448453</t>
  </si>
  <si>
    <t xml:space="preserve">PAGO DE SERVICIO ENERGÍA ELÉCTRICA CORRESPONDIENTE AL MES DE JULIO 2024, OFICINA NORCENTRAL, LA VEGA </t>
  </si>
  <si>
    <t>B1500450250</t>
  </si>
  <si>
    <t>PAGO DE SERVICIO ENERGÍA ELÉCTRICA CORRESPONDIENTE AL MES DE JULIO 2024, OFICINA NOROESTE, MAO</t>
  </si>
  <si>
    <t>B1500450837</t>
  </si>
  <si>
    <t>B1500451526</t>
  </si>
  <si>
    <t>PAGO DE SERVICIO ENERGÍA ELÉCTRICA CORRESPONDIENTE AL MES DE JULIO 2024, OFICINA NORDESTE - S. FRANCISCO</t>
  </si>
  <si>
    <t>B1500451084</t>
  </si>
  <si>
    <t>PAGO DE SERVICIO ENERGÍA ELÉCTRICA CORRESPONDIENTE AL MES DE JULIO 2024, OFICINA NORTE -GUANANICO</t>
  </si>
  <si>
    <t>B1500446904</t>
  </si>
  <si>
    <t>PAGO DE SERVICIO ENERGÍA ELÉCTRICA CORRESPONDIENTE AL MES DE JULIO 2024, OFICINA NORTE  -PALO QUEMAADO</t>
  </si>
  <si>
    <t>B1500452058</t>
  </si>
  <si>
    <t>PAGO DE SERVICIO ENERGÍA ELÉCTRICA CORRESPONDIENTE AL MES DE JULIO 2024, OFICINA NOROESTE-LOMA SOLIMAN</t>
  </si>
  <si>
    <t>B1500449927</t>
  </si>
  <si>
    <t>PAGO DE SERVICIO ENERGÍA ELÉCTRICA CORRESPONDIENTE AL MES DE JULIO 2024, OFICINA NOROESTE, SAGO. RGUEZ</t>
  </si>
  <si>
    <t>B1500448498</t>
  </si>
  <si>
    <t>B1500447625</t>
  </si>
  <si>
    <t>PAGO DE SERVICIO ENERGÍA ELÉCTRICA CORRESPONDIENTE AL MES DE JULIO 2024, OFICINA NORTE, ALTAMIRAA</t>
  </si>
  <si>
    <t>B1500447913</t>
  </si>
  <si>
    <t>PAGO DE SERVICIO ENERGÍA ELÉCTRICA CORRESPONDIENTE AL MES DE JULIO 2024, OFICINA NORCENTRAL, BONAO</t>
  </si>
  <si>
    <t>B1500446479</t>
  </si>
  <si>
    <t>PAGO DE SERVICIO ENERGÍA ELÉCTRICA CORRESPONDIENTE AL MES DE JULIO 2024, OFICINA NORTE. SANTIAGO LA SIERRA</t>
  </si>
  <si>
    <t>B1500004051</t>
  </si>
  <si>
    <t>THE CLASIC GOURMET H &amp; A, SAL</t>
  </si>
  <si>
    <t>8/82024</t>
  </si>
  <si>
    <t>B1500000172</t>
  </si>
  <si>
    <t>CEMASA,SRL</t>
  </si>
  <si>
    <t>COMPRA DE 100 M3 DE SUSTRATOPARA RELLENO DE FUNDAS, PARA SER UTILIZADAS EN EL CENTRO NORTE DE DESARROLLO TECNOLOGICO " LA CUMBRE"</t>
  </si>
  <si>
    <t>B1500000070</t>
  </si>
  <si>
    <t>LUCEN FIESTAS,SRL</t>
  </si>
  <si>
    <t xml:space="preserve">COMPRA DE 2 MICROFONOS INALAMBRICOS, PARA USO DE LAS ACTIVIDADES DE LA INSTITUCION </t>
  </si>
  <si>
    <t>B1500054912</t>
  </si>
  <si>
    <t>ALCALDIA DEL DISTRITO NACIONAL</t>
  </si>
  <si>
    <t>PAGO SERVICIO DE RECOGIDA DE BASURA CORRESPONDIENTE AL MES DE AGOSTO 2024</t>
  </si>
  <si>
    <t>B1500001045</t>
  </si>
  <si>
    <t>INVERSIONES BAUTISTA BERAS,SRL</t>
  </si>
  <si>
    <t>COMPRA DE MATERIALES ELECTRICOS , DE PLOMERIA Y PINTURA, USO OFICINA SEDE CENTRAL, BANI Y BONAO DE ESTA INSTITUCION</t>
  </si>
  <si>
    <t>B1500000174</t>
  </si>
  <si>
    <t>COMPRA DE FERTILIZANTES PARA SER UTILIZADOS EN LOS PROGRAMAS DE FOMENTO Y RENOVACION CAFETALERA</t>
  </si>
  <si>
    <t>B1500001604</t>
  </si>
  <si>
    <t>LUCIANO CENTRO AUTOMOTRIZ</t>
  </si>
  <si>
    <t>PAGO SERVICIO DE MANTENIMIENTO A LA JEEPETA PLACA EX10012,PERTENECIENTE AL INDOCAFE</t>
  </si>
  <si>
    <t>13/0/2024</t>
  </si>
  <si>
    <t>B1500001737</t>
  </si>
  <si>
    <t>DAF TRADING, SRL.</t>
  </si>
  <si>
    <t>COMPRA DE 6 GOMAS MARCA HANKOOK 265/60R18 RF11, INCLUYENDO ALINIACION Y BALANCEO</t>
  </si>
  <si>
    <t>B1500001048</t>
  </si>
  <si>
    <t>INVERSIONES BAUTISTA BERAS, S.R.L..</t>
  </si>
  <si>
    <t>COMPRA DEE DOSS ESTUFAS DE MESA DE 4 HORNILLA PARA  SER UTILIZADAS EN EL DEPARTAMENTO DE MERCADEOS Y CERTIFICACION DE ESTA INTITUCION</t>
  </si>
  <si>
    <t>B1500000021</t>
  </si>
  <si>
    <t>ORBEDON E.I.R.L.</t>
  </si>
  <si>
    <t xml:space="preserve">ADQUISICION DE INSUMOS PARA SER UTILIZADOS EN LA ACTIVIDAD DEL GRUPO VIAMAR, CELEBRADA EL 20 DE JULIO 2024, EN LA CUAL ESTARA PARTICIPANDO ESTA INSTITUCION </t>
  </si>
  <si>
    <t>0/8/2024</t>
  </si>
  <si>
    <t xml:space="preserve">MANTENIMIENTO A LA JEEPETA HYNDAI TUCSON PLACA EX10012 PERTENECIENTE A ESTA INSTITUCION </t>
  </si>
  <si>
    <t>B1500001826</t>
  </si>
  <si>
    <t>MUNOZ CONCEPTO INMOBILIARIO, SRL.</t>
  </si>
  <si>
    <t>ADQUISICION DE MOBILIARIOS DE OFICINAS PARA SER UTILIZADOS EN LA SEDE CENTRAL DE ESTA INSTITUCION</t>
  </si>
  <si>
    <t>E450000006983</t>
  </si>
  <si>
    <t>PAGO DE SERVICIO MICROSOFT  CORRESPONDIENTE AL PERIODO DEL 23 DE JULIO AL 22 AGOSTO, 2024</t>
  </si>
  <si>
    <t>B1500000385</t>
  </si>
  <si>
    <t>MEGA PLAX S.R.L.</t>
  </si>
  <si>
    <t>COMPRA DE 6,500.00 FUNDAS POLITILENO, TANAÑO 6X8 PULGADAS, CALIBRE 200,CON FUELLE MíNIMO DE 12 PERFORACIONES, QUE SERAN UTILIZADAS EN APOYO A LA PRODUCCíON DE PLANTAS DE ESTA INSTITUCíON</t>
  </si>
  <si>
    <t>B1500000432</t>
  </si>
  <si>
    <t>SERVICIO DE AGUA CORRESPONDIENTE AL MES AGOSTO 2024, DE LA OFICINA DE BONAO</t>
  </si>
  <si>
    <t>2/82024</t>
  </si>
  <si>
    <t>B1500004118</t>
  </si>
  <si>
    <t xml:space="preserve">PAGO 1,211 ALMUERZOS SERVIDOS TIPO BUFFET EN LA SEDE CENTRAL Y 247 ALMUERZOS ENVIADOS AL LABORATORIO EMPACADOS, LOS MISMS CORRESPONDEN AL PERIODODEL 01 AL 28 DE AGOSTO 2024 </t>
  </si>
  <si>
    <t>E450000051919</t>
  </si>
  <si>
    <t xml:space="preserve"> PAGO SERVISIOS TELEFONICOS DE  LA OFICINA PRICIPAL Y GERENCIAS REGIONALES CORRESPONDIENTE  AL MES AGOSTO 2024 </t>
  </si>
  <si>
    <t>E450000051917</t>
  </si>
  <si>
    <t xml:space="preserve"> PAGO SERVISIOS TELEFONICOS DE  LA OFICINA CERTIFICACION Y MERCADEO D.T. CORRESPONDIENTE  AL MES AGOSTO 2024 </t>
  </si>
  <si>
    <t>E450000051918</t>
  </si>
  <si>
    <t>B15000012524</t>
  </si>
  <si>
    <t>PAGO POLÍZA NO. 28519 PLAN COMPLEMENTARIO TITULARES, CORRESPONDIENTE  AL MES  SEPTIEMBRE 2024</t>
  </si>
  <si>
    <t>B1500001860</t>
  </si>
  <si>
    <t>61- A 90 DIAS</t>
  </si>
  <si>
    <t>90-120 DIAS</t>
  </si>
  <si>
    <t>TOTAL 90-120 DIAS</t>
  </si>
  <si>
    <t>TOTAL 61 A 90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</si>
</sst>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dd/mm/yyyy;@"/>
    <numFmt numFmtId="168" formatCode="_-* #,##0.00\ _P_t_s_-;\-* #,##0.00\ _P_t_s_-;_-* &quot;-&quot;??\ _P_t_s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8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/>
    </xf>
    <xf numFmtId="164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164" fontId="3" fillId="2" borderId="0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/>
    </xf>
    <xf numFmtId="164" fontId="8" fillId="2" borderId="0" xfId="1" applyFont="1" applyFill="1" applyBorder="1" applyAlignment="1">
      <alignment horizontal="center"/>
    </xf>
    <xf numFmtId="14" fontId="3" fillId="2" borderId="0" xfId="0" applyNumberFormat="1" applyFont="1" applyFill="1" applyAlignment="1">
      <alignment horizontal="center" vertical="center" wrapText="1"/>
    </xf>
    <xf numFmtId="164" fontId="2" fillId="2" borderId="0" xfId="1" applyFont="1" applyFill="1" applyBorder="1" applyAlignment="1">
      <alignment horizontal="center"/>
    </xf>
    <xf numFmtId="43" fontId="2" fillId="2" borderId="0" xfId="0" applyNumberFormat="1" applyFont="1" applyFill="1" applyAlignment="1">
      <alignment horizontal="center" vertical="center"/>
    </xf>
    <xf numFmtId="165" fontId="8" fillId="2" borderId="0" xfId="3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44" fontId="2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wrapText="1"/>
    </xf>
    <xf numFmtId="43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top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64" fontId="8" fillId="2" borderId="0" xfId="1" applyFont="1" applyFill="1" applyBorder="1" applyAlignment="1">
      <alignment horizontal="center" vertical="top" wrapText="1"/>
    </xf>
    <xf numFmtId="164" fontId="2" fillId="2" borderId="0" xfId="0" applyNumberFormat="1" applyFont="1" applyFill="1"/>
    <xf numFmtId="0" fontId="8" fillId="2" borderId="0" xfId="0" applyFont="1" applyFill="1"/>
    <xf numFmtId="165" fontId="8" fillId="2" borderId="0" xfId="3" applyFont="1" applyFill="1" applyBorder="1" applyAlignment="1">
      <alignment horizontal="left" wrapText="1"/>
    </xf>
    <xf numFmtId="165" fontId="8" fillId="2" borderId="0" xfId="3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8" fillId="2" borderId="0" xfId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</cellXfs>
  <cellStyles count="6">
    <cellStyle name="Millares" xfId="1" builtinId="3"/>
    <cellStyle name="Millares 2" xfId="2" xr:uid="{00000000-0005-0000-0000-000002000000}"/>
    <cellStyle name="Millares 3" xfId="4" xr:uid="{00000000-0005-0000-0000-000003000000}"/>
    <cellStyle name="Moneda 2" xfId="3" xr:uid="{00000000-0005-0000-0000-000004000000}"/>
    <cellStyle name="Normal" xfId="0" builtinId="0"/>
    <cellStyle name="Normal 3" xfId="5" xr:uid="{5587BBC8-64E1-4C8D-9551-6911B77F2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1040605</xdr:colOff>
      <xdr:row>1</xdr:row>
      <xdr:rowOff>107554</xdr:rowOff>
    </xdr:from>
    <xdr:to>
      <xdr:col>2</xdr:col>
      <xdr:colOff>4229331</xdr:colOff>
      <xdr:row>3</xdr:row>
      <xdr:rowOff>233363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4DB743B6-0584-40E6-ACD1-53E916151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1555" y="393304"/>
          <a:ext cx="3188726" cy="697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354"/>
  <sheetViews>
    <sheetView tabSelected="1" workbookViewId="0">
      <selection activeCell="A4" sqref="A4:H4"/>
    </sheetView>
  </sheetViews>
  <sheetFormatPr baseColWidth="10" defaultColWidth="24.5703125" defaultRowHeight="22.5" customHeight="1" x14ac:dyDescent="0.2"/>
  <cols>
    <col min="1" max="1" width="14.5703125" style="16" customWidth="1"/>
    <col min="2" max="2" width="37.85546875" style="16" customWidth="1"/>
    <col min="3" max="3" width="70.5703125" style="25" customWidth="1"/>
    <col min="4" max="4" width="15.42578125" style="26" customWidth="1"/>
    <col min="5" max="5" width="13.28515625" style="18" customWidth="1"/>
    <col min="6" max="6" width="13.42578125" style="18" customWidth="1"/>
    <col min="7" max="7" width="12.140625" style="18" customWidth="1"/>
    <col min="8" max="8" width="12.7109375" style="27" customWidth="1"/>
    <col min="9" max="16384" width="24.5703125" style="28"/>
  </cols>
  <sheetData>
    <row r="2" spans="1:10" ht="22.5" customHeight="1" x14ac:dyDescent="0.2">
      <c r="A2" s="29" t="s">
        <v>2</v>
      </c>
      <c r="B2" s="29"/>
      <c r="C2" s="30"/>
      <c r="D2" s="31"/>
      <c r="E2" s="6"/>
      <c r="F2" s="6"/>
      <c r="G2" s="6"/>
      <c r="H2" s="32"/>
    </row>
    <row r="3" spans="1:10" ht="22.5" customHeight="1" x14ac:dyDescent="0.2">
      <c r="A3" s="62"/>
      <c r="B3" s="62"/>
      <c r="C3" s="62"/>
      <c r="D3" s="62"/>
      <c r="E3" s="62"/>
      <c r="F3" s="62"/>
      <c r="G3" s="62"/>
      <c r="H3" s="62"/>
    </row>
    <row r="4" spans="1:10" ht="22.5" customHeight="1" x14ac:dyDescent="0.2">
      <c r="A4" s="62"/>
      <c r="B4" s="62"/>
      <c r="C4" s="62"/>
      <c r="D4" s="62"/>
      <c r="E4" s="62"/>
      <c r="F4" s="62"/>
      <c r="G4" s="62"/>
      <c r="H4" s="62"/>
    </row>
    <row r="5" spans="1:10" ht="22.5" customHeight="1" x14ac:dyDescent="0.2">
      <c r="A5" s="62" t="s">
        <v>187</v>
      </c>
      <c r="B5" s="62"/>
      <c r="C5" s="62"/>
      <c r="D5" s="62"/>
      <c r="E5" s="62"/>
      <c r="F5" s="62"/>
      <c r="G5" s="62"/>
      <c r="H5" s="62"/>
    </row>
    <row r="6" spans="1:10" ht="22.5" customHeight="1" x14ac:dyDescent="0.2">
      <c r="A6" s="7" t="s">
        <v>4</v>
      </c>
      <c r="B6" s="34" t="s">
        <v>5</v>
      </c>
      <c r="C6" s="11" t="s">
        <v>0</v>
      </c>
      <c r="D6" s="8" t="s">
        <v>1</v>
      </c>
      <c r="E6" s="9" t="s">
        <v>6</v>
      </c>
      <c r="F6" s="10" t="s">
        <v>7</v>
      </c>
      <c r="G6" s="10" t="s">
        <v>8</v>
      </c>
      <c r="H6" s="12" t="s">
        <v>9</v>
      </c>
      <c r="I6" s="12" t="s">
        <v>29</v>
      </c>
      <c r="J6" s="12" t="s">
        <v>30</v>
      </c>
    </row>
    <row r="7" spans="1:10" ht="22.5" customHeight="1" x14ac:dyDescent="0.2">
      <c r="A7" s="1" t="s">
        <v>21</v>
      </c>
      <c r="B7" s="34" t="s">
        <v>19</v>
      </c>
      <c r="C7" s="3" t="s">
        <v>22</v>
      </c>
      <c r="D7" s="14">
        <v>12508</v>
      </c>
      <c r="E7" s="15" t="s">
        <v>10</v>
      </c>
      <c r="F7" s="2">
        <v>44305</v>
      </c>
      <c r="G7" s="2">
        <v>44308</v>
      </c>
      <c r="H7" s="35" t="s">
        <v>31</v>
      </c>
      <c r="I7" s="34" t="s">
        <v>32</v>
      </c>
      <c r="J7" s="34" t="s">
        <v>33</v>
      </c>
    </row>
    <row r="8" spans="1:10" ht="22.5" customHeight="1" x14ac:dyDescent="0.2">
      <c r="A8" s="1" t="s">
        <v>20</v>
      </c>
      <c r="B8" s="34" t="s">
        <v>23</v>
      </c>
      <c r="C8" s="3" t="s">
        <v>24</v>
      </c>
      <c r="D8" s="14">
        <v>88500</v>
      </c>
      <c r="E8" s="15" t="s">
        <v>10</v>
      </c>
      <c r="F8" s="2">
        <v>44445</v>
      </c>
      <c r="G8" s="2" t="s">
        <v>25</v>
      </c>
      <c r="H8" s="35" t="s">
        <v>31</v>
      </c>
      <c r="I8" s="34" t="s">
        <v>34</v>
      </c>
      <c r="J8" s="34" t="s">
        <v>34</v>
      </c>
    </row>
    <row r="9" spans="1:10" ht="22.5" customHeight="1" x14ac:dyDescent="0.2">
      <c r="A9" s="1" t="s">
        <v>35</v>
      </c>
      <c r="B9" s="34" t="s">
        <v>36</v>
      </c>
      <c r="C9" s="3" t="s">
        <v>37</v>
      </c>
      <c r="D9" s="36">
        <v>11961</v>
      </c>
      <c r="E9" s="15" t="s">
        <v>10</v>
      </c>
      <c r="F9" s="21">
        <v>44622</v>
      </c>
      <c r="G9" s="21">
        <v>44775</v>
      </c>
      <c r="H9" s="35" t="s">
        <v>31</v>
      </c>
      <c r="I9" s="34"/>
      <c r="J9" s="34"/>
    </row>
    <row r="10" spans="1:10" ht="22.5" customHeight="1" x14ac:dyDescent="0.2">
      <c r="A10" s="1" t="s">
        <v>38</v>
      </c>
      <c r="B10" s="3" t="s">
        <v>39</v>
      </c>
      <c r="C10" s="3" t="s">
        <v>40</v>
      </c>
      <c r="D10" s="36">
        <v>16083.4</v>
      </c>
      <c r="E10" s="15" t="s">
        <v>10</v>
      </c>
      <c r="F10" s="21">
        <v>44690</v>
      </c>
      <c r="G10" s="21">
        <v>44722</v>
      </c>
      <c r="H10" s="35" t="s">
        <v>31</v>
      </c>
      <c r="I10" s="34" t="s">
        <v>41</v>
      </c>
      <c r="J10" s="34" t="s">
        <v>42</v>
      </c>
    </row>
    <row r="11" spans="1:10" ht="22.5" customHeight="1" x14ac:dyDescent="0.2">
      <c r="A11" s="1" t="s">
        <v>43</v>
      </c>
      <c r="B11" s="3" t="s">
        <v>44</v>
      </c>
      <c r="C11" s="3" t="s">
        <v>45</v>
      </c>
      <c r="D11" s="36">
        <v>162545</v>
      </c>
      <c r="E11" s="15" t="s">
        <v>10</v>
      </c>
      <c r="F11" s="21" t="s">
        <v>46</v>
      </c>
      <c r="G11" s="21" t="s">
        <v>47</v>
      </c>
      <c r="H11" s="35" t="s">
        <v>31</v>
      </c>
      <c r="I11" s="34" t="s">
        <v>48</v>
      </c>
      <c r="J11" s="34" t="s">
        <v>49</v>
      </c>
    </row>
    <row r="12" spans="1:10" ht="22.5" customHeight="1" x14ac:dyDescent="0.2">
      <c r="A12" s="13" t="s">
        <v>50</v>
      </c>
      <c r="B12" s="3" t="s">
        <v>51</v>
      </c>
      <c r="C12" s="3" t="s">
        <v>52</v>
      </c>
      <c r="D12" s="36">
        <v>180000</v>
      </c>
      <c r="E12" s="15" t="s">
        <v>10</v>
      </c>
      <c r="F12" s="21" t="s">
        <v>53</v>
      </c>
      <c r="G12" s="21" t="s">
        <v>54</v>
      </c>
      <c r="H12" s="35" t="s">
        <v>31</v>
      </c>
      <c r="I12" s="34" t="s">
        <v>55</v>
      </c>
      <c r="J12" s="34" t="s">
        <v>55</v>
      </c>
    </row>
    <row r="13" spans="1:10" ht="22.5" customHeight="1" x14ac:dyDescent="0.2">
      <c r="A13" s="13" t="s">
        <v>56</v>
      </c>
      <c r="B13" s="3" t="s">
        <v>57</v>
      </c>
      <c r="C13" s="3" t="s">
        <v>58</v>
      </c>
      <c r="D13" s="36">
        <v>27497</v>
      </c>
      <c r="E13" s="15" t="s">
        <v>10</v>
      </c>
      <c r="F13" s="21" t="s">
        <v>59</v>
      </c>
      <c r="G13" s="21">
        <v>44961</v>
      </c>
      <c r="H13" s="35" t="s">
        <v>31</v>
      </c>
      <c r="I13" s="34" t="s">
        <v>60</v>
      </c>
      <c r="J13" s="34" t="s">
        <v>60</v>
      </c>
    </row>
    <row r="14" spans="1:10" ht="22.5" customHeight="1" x14ac:dyDescent="0.2">
      <c r="A14" s="13" t="s">
        <v>61</v>
      </c>
      <c r="B14" s="3" t="s">
        <v>62</v>
      </c>
      <c r="C14" s="3" t="s">
        <v>63</v>
      </c>
      <c r="D14" s="36">
        <v>304</v>
      </c>
      <c r="E14" s="15" t="s">
        <v>10</v>
      </c>
      <c r="F14" s="21">
        <v>44989</v>
      </c>
      <c r="G14" s="21" t="s">
        <v>64</v>
      </c>
      <c r="H14" s="35" t="s">
        <v>31</v>
      </c>
      <c r="I14" s="34"/>
      <c r="J14" s="34"/>
    </row>
    <row r="15" spans="1:10" ht="22.5" customHeight="1" x14ac:dyDescent="0.2">
      <c r="A15" s="13" t="s">
        <v>65</v>
      </c>
      <c r="B15" s="3" t="s">
        <v>62</v>
      </c>
      <c r="C15" s="3" t="s">
        <v>66</v>
      </c>
      <c r="D15" s="36">
        <v>304</v>
      </c>
      <c r="E15" s="15" t="s">
        <v>10</v>
      </c>
      <c r="F15" s="21">
        <v>44989</v>
      </c>
      <c r="G15" s="21" t="s">
        <v>64</v>
      </c>
      <c r="H15" s="35" t="s">
        <v>31</v>
      </c>
      <c r="I15" s="34"/>
      <c r="J15" s="34"/>
    </row>
    <row r="16" spans="1:10" ht="22.5" customHeight="1" x14ac:dyDescent="0.2">
      <c r="A16" s="13" t="s">
        <v>67</v>
      </c>
      <c r="B16" s="3" t="s">
        <v>68</v>
      </c>
      <c r="C16" s="3" t="s">
        <v>69</v>
      </c>
      <c r="D16" s="36">
        <v>2304</v>
      </c>
      <c r="E16" s="15" t="s">
        <v>10</v>
      </c>
      <c r="F16" s="21" t="s">
        <v>70</v>
      </c>
      <c r="G16" s="21">
        <v>45629</v>
      </c>
      <c r="H16" s="35" t="s">
        <v>31</v>
      </c>
      <c r="I16" s="34"/>
      <c r="J16" s="34"/>
    </row>
    <row r="17" spans="1:10" ht="22.5" customHeight="1" x14ac:dyDescent="0.2">
      <c r="A17" s="13" t="s">
        <v>71</v>
      </c>
      <c r="B17" s="3" t="s">
        <v>68</v>
      </c>
      <c r="C17" s="3" t="s">
        <v>69</v>
      </c>
      <c r="D17" s="36">
        <v>2080</v>
      </c>
      <c r="E17" s="15" t="s">
        <v>10</v>
      </c>
      <c r="F17" s="21" t="s">
        <v>72</v>
      </c>
      <c r="G17" s="21">
        <v>45629</v>
      </c>
      <c r="H17" s="35" t="s">
        <v>31</v>
      </c>
      <c r="I17" s="34"/>
      <c r="J17" s="34"/>
    </row>
    <row r="18" spans="1:10" ht="22.5" customHeight="1" x14ac:dyDescent="0.2">
      <c r="A18" s="13" t="s">
        <v>73</v>
      </c>
      <c r="B18" s="3" t="s">
        <v>74</v>
      </c>
      <c r="C18" s="3" t="s">
        <v>75</v>
      </c>
      <c r="D18" s="36">
        <v>345123.55</v>
      </c>
      <c r="E18" s="15" t="s">
        <v>10</v>
      </c>
      <c r="F18" s="21">
        <v>45414</v>
      </c>
      <c r="G18" s="21">
        <v>45414</v>
      </c>
      <c r="H18" s="35" t="s">
        <v>31</v>
      </c>
      <c r="I18" s="34"/>
      <c r="J18" s="34"/>
    </row>
    <row r="19" spans="1:10" ht="22.5" customHeight="1" x14ac:dyDescent="0.2">
      <c r="A19" s="13" t="s">
        <v>76</v>
      </c>
      <c r="B19" s="3" t="s">
        <v>77</v>
      </c>
      <c r="C19" s="3" t="s">
        <v>78</v>
      </c>
      <c r="D19" s="36">
        <v>44250</v>
      </c>
      <c r="E19" s="15" t="s">
        <v>10</v>
      </c>
      <c r="F19" s="21" t="s">
        <v>79</v>
      </c>
      <c r="G19" s="21" t="s">
        <v>80</v>
      </c>
      <c r="H19" s="35" t="s">
        <v>31</v>
      </c>
      <c r="I19" s="34"/>
      <c r="J19" s="34"/>
    </row>
    <row r="20" spans="1:10" ht="22.5" customHeight="1" x14ac:dyDescent="0.2">
      <c r="A20" s="13" t="s">
        <v>81</v>
      </c>
      <c r="B20" s="3" t="s">
        <v>82</v>
      </c>
      <c r="C20" s="3" t="s">
        <v>83</v>
      </c>
      <c r="D20" s="36">
        <v>660</v>
      </c>
      <c r="E20" s="15" t="s">
        <v>10</v>
      </c>
      <c r="F20" s="21">
        <v>45324</v>
      </c>
      <c r="G20" s="21" t="s">
        <v>84</v>
      </c>
      <c r="H20" s="35" t="s">
        <v>31</v>
      </c>
      <c r="I20" s="34"/>
      <c r="J20" s="34"/>
    </row>
    <row r="21" spans="1:10" ht="22.5" customHeight="1" x14ac:dyDescent="0.2">
      <c r="A21" s="13" t="s">
        <v>85</v>
      </c>
      <c r="B21" s="3" t="s">
        <v>68</v>
      </c>
      <c r="C21" s="3" t="s">
        <v>69</v>
      </c>
      <c r="D21" s="36">
        <v>2990</v>
      </c>
      <c r="E21" s="15" t="s">
        <v>10</v>
      </c>
      <c r="F21" s="21" t="s">
        <v>86</v>
      </c>
      <c r="G21" s="21">
        <v>45629</v>
      </c>
      <c r="H21" s="35" t="s">
        <v>31</v>
      </c>
      <c r="I21" s="34"/>
      <c r="J21" s="34"/>
    </row>
    <row r="22" spans="1:10" ht="22.5" customHeight="1" x14ac:dyDescent="0.2">
      <c r="A22" s="13" t="s">
        <v>87</v>
      </c>
      <c r="B22" s="3" t="s">
        <v>68</v>
      </c>
      <c r="C22" s="3" t="s">
        <v>69</v>
      </c>
      <c r="D22" s="36">
        <v>845</v>
      </c>
      <c r="E22" s="15" t="s">
        <v>10</v>
      </c>
      <c r="F22" s="21" t="s">
        <v>88</v>
      </c>
      <c r="G22" s="21">
        <v>45629</v>
      </c>
      <c r="H22" s="35" t="s">
        <v>31</v>
      </c>
      <c r="I22" s="34"/>
      <c r="J22" s="34"/>
    </row>
    <row r="23" spans="1:10" ht="22.5" customHeight="1" x14ac:dyDescent="0.2">
      <c r="A23" s="13" t="s">
        <v>89</v>
      </c>
      <c r="B23" s="3" t="s">
        <v>68</v>
      </c>
      <c r="C23" s="3" t="s">
        <v>69</v>
      </c>
      <c r="D23" s="36">
        <v>1690</v>
      </c>
      <c r="E23" s="15" t="s">
        <v>10</v>
      </c>
      <c r="F23" s="21">
        <v>45507</v>
      </c>
      <c r="G23" s="21">
        <v>45629</v>
      </c>
      <c r="H23" s="35" t="s">
        <v>31</v>
      </c>
      <c r="I23" s="34"/>
      <c r="J23" s="34"/>
    </row>
    <row r="24" spans="1:10" ht="22.5" customHeight="1" x14ac:dyDescent="0.2">
      <c r="A24" s="13" t="s">
        <v>90</v>
      </c>
      <c r="B24" s="3" t="s">
        <v>91</v>
      </c>
      <c r="C24" s="3" t="s">
        <v>92</v>
      </c>
      <c r="D24" s="36">
        <v>24000</v>
      </c>
      <c r="E24" s="15" t="s">
        <v>10</v>
      </c>
      <c r="F24" s="21">
        <v>45629</v>
      </c>
      <c r="G24" s="21" t="s">
        <v>93</v>
      </c>
      <c r="H24" s="35" t="s">
        <v>31</v>
      </c>
      <c r="I24" s="34"/>
      <c r="J24" s="34"/>
    </row>
    <row r="25" spans="1:10" ht="22.5" customHeight="1" x14ac:dyDescent="0.2">
      <c r="A25" s="13" t="s">
        <v>95</v>
      </c>
      <c r="B25" s="3" t="s">
        <v>96</v>
      </c>
      <c r="C25" s="3" t="s">
        <v>97</v>
      </c>
      <c r="D25" s="36">
        <v>44250</v>
      </c>
      <c r="E25" s="15" t="s">
        <v>10</v>
      </c>
      <c r="F25" s="21" t="s">
        <v>98</v>
      </c>
      <c r="G25" s="21">
        <v>45386</v>
      </c>
      <c r="H25" s="35" t="s">
        <v>31</v>
      </c>
      <c r="I25" s="34"/>
      <c r="J25" s="34"/>
    </row>
    <row r="26" spans="1:10" ht="22.5" customHeight="1" x14ac:dyDescent="0.2">
      <c r="A26" s="13" t="s">
        <v>99</v>
      </c>
      <c r="B26" s="3" t="s">
        <v>96</v>
      </c>
      <c r="C26" s="3" t="s">
        <v>100</v>
      </c>
      <c r="D26" s="36">
        <v>44250</v>
      </c>
      <c r="E26" s="15" t="s">
        <v>10</v>
      </c>
      <c r="F26" s="21" t="s">
        <v>98</v>
      </c>
      <c r="G26" s="21">
        <v>45386</v>
      </c>
      <c r="H26" s="35" t="s">
        <v>31</v>
      </c>
      <c r="I26" s="34"/>
      <c r="J26" s="34"/>
    </row>
    <row r="27" spans="1:10" ht="22.5" customHeight="1" x14ac:dyDescent="0.2">
      <c r="A27" s="13" t="s">
        <v>141</v>
      </c>
      <c r="B27" s="3" t="s">
        <v>101</v>
      </c>
      <c r="C27" s="3" t="s">
        <v>94</v>
      </c>
      <c r="D27" s="36">
        <v>47200</v>
      </c>
      <c r="E27" s="15" t="s">
        <v>10</v>
      </c>
      <c r="F27" s="21">
        <v>45386</v>
      </c>
      <c r="G27" s="21" t="s">
        <v>102</v>
      </c>
      <c r="H27" s="35" t="s">
        <v>31</v>
      </c>
      <c r="I27" s="34"/>
      <c r="J27" s="34"/>
    </row>
    <row r="28" spans="1:10" ht="22.5" customHeight="1" x14ac:dyDescent="0.2">
      <c r="A28" s="13" t="s">
        <v>104</v>
      </c>
      <c r="B28" s="3" t="s">
        <v>105</v>
      </c>
      <c r="C28" s="3" t="s">
        <v>106</v>
      </c>
      <c r="D28" s="36">
        <v>178329.41</v>
      </c>
      <c r="E28" s="15" t="s">
        <v>10</v>
      </c>
      <c r="F28" s="21" t="s">
        <v>102</v>
      </c>
      <c r="G28" s="21" t="s">
        <v>102</v>
      </c>
      <c r="H28" s="35" t="s">
        <v>31</v>
      </c>
      <c r="I28" s="12" t="s">
        <v>29</v>
      </c>
      <c r="J28" s="12" t="s">
        <v>30</v>
      </c>
    </row>
    <row r="29" spans="1:10" ht="22.5" customHeight="1" x14ac:dyDescent="0.2">
      <c r="A29" s="13" t="s">
        <v>107</v>
      </c>
      <c r="B29" s="3" t="s">
        <v>108</v>
      </c>
      <c r="C29" s="3" t="s">
        <v>109</v>
      </c>
      <c r="D29" s="36">
        <v>2360</v>
      </c>
      <c r="E29" s="15" t="s">
        <v>10</v>
      </c>
      <c r="F29" s="21" t="s">
        <v>102</v>
      </c>
      <c r="G29" s="21" t="s">
        <v>103</v>
      </c>
      <c r="H29" s="35" t="s">
        <v>31</v>
      </c>
      <c r="I29" s="12"/>
      <c r="J29" s="12"/>
    </row>
    <row r="30" spans="1:10" ht="22.5" customHeight="1" x14ac:dyDescent="0.2">
      <c r="B30" s="4"/>
      <c r="C30" s="22" t="s">
        <v>26</v>
      </c>
      <c r="D30" s="37">
        <f>SUM(D7:D29)</f>
        <v>1240034.3599999999</v>
      </c>
      <c r="F30" s="20"/>
      <c r="G30" s="20"/>
      <c r="H30" s="38"/>
    </row>
    <row r="31" spans="1:10" ht="22.5" customHeight="1" x14ac:dyDescent="0.2">
      <c r="A31" s="24"/>
      <c r="B31" s="4"/>
      <c r="C31" s="4"/>
      <c r="D31" s="37"/>
      <c r="F31" s="20"/>
      <c r="G31" s="20"/>
      <c r="H31" s="38"/>
      <c r="I31" s="12" t="s">
        <v>29</v>
      </c>
      <c r="J31" s="12" t="s">
        <v>30</v>
      </c>
    </row>
    <row r="32" spans="1:10" ht="22.5" customHeight="1" x14ac:dyDescent="0.2">
      <c r="A32" s="13" t="s">
        <v>12</v>
      </c>
      <c r="B32" s="3" t="s">
        <v>110</v>
      </c>
      <c r="C32" s="3" t="s">
        <v>111</v>
      </c>
      <c r="D32" s="36">
        <v>90000</v>
      </c>
      <c r="E32" s="15" t="s">
        <v>10</v>
      </c>
      <c r="F32" s="21">
        <v>45419</v>
      </c>
      <c r="G32" s="21">
        <v>45420</v>
      </c>
      <c r="H32" s="35" t="s">
        <v>282</v>
      </c>
      <c r="I32" s="12"/>
      <c r="J32" s="12" t="s">
        <v>30</v>
      </c>
    </row>
    <row r="33" spans="1:10" ht="22.5" customHeight="1" x14ac:dyDescent="0.2">
      <c r="A33" s="13" t="s">
        <v>112</v>
      </c>
      <c r="B33" s="3" t="s">
        <v>113</v>
      </c>
      <c r="C33" s="3" t="s">
        <v>114</v>
      </c>
      <c r="D33" s="36">
        <v>660</v>
      </c>
      <c r="E33" s="15" t="s">
        <v>10</v>
      </c>
      <c r="F33" s="21">
        <v>45414</v>
      </c>
      <c r="G33" s="21">
        <v>45434</v>
      </c>
      <c r="H33" s="35" t="s">
        <v>282</v>
      </c>
      <c r="I33" s="12"/>
      <c r="J33" s="12"/>
    </row>
    <row r="34" spans="1:10" ht="22.5" customHeight="1" x14ac:dyDescent="0.2">
      <c r="B34" s="4"/>
      <c r="C34" s="22" t="s">
        <v>283</v>
      </c>
      <c r="D34" s="37">
        <f>SUM(D32:D33)</f>
        <v>90660</v>
      </c>
      <c r="F34" s="20"/>
      <c r="G34" s="20"/>
      <c r="H34" s="38"/>
    </row>
    <row r="35" spans="1:10" ht="22.5" customHeight="1" x14ac:dyDescent="0.2">
      <c r="B35" s="4"/>
      <c r="C35" s="4"/>
      <c r="D35" s="39"/>
      <c r="F35" s="20"/>
      <c r="G35" s="20"/>
      <c r="H35" s="38"/>
      <c r="I35" s="12" t="s">
        <v>29</v>
      </c>
      <c r="J35" s="12" t="s">
        <v>30</v>
      </c>
    </row>
    <row r="36" spans="1:10" ht="22.5" customHeight="1" x14ac:dyDescent="0.2">
      <c r="A36" s="13" t="s">
        <v>116</v>
      </c>
      <c r="B36" s="3" t="s">
        <v>117</v>
      </c>
      <c r="C36" s="3" t="s">
        <v>118</v>
      </c>
      <c r="D36" s="36">
        <v>22292.05</v>
      </c>
      <c r="E36" s="21">
        <v>45444</v>
      </c>
      <c r="F36" s="21">
        <v>45444</v>
      </c>
      <c r="G36" s="21">
        <v>45446</v>
      </c>
      <c r="H36" s="35" t="s">
        <v>281</v>
      </c>
    </row>
    <row r="37" spans="1:10" ht="22.5" customHeight="1" x14ac:dyDescent="0.2">
      <c r="A37" s="13" t="s">
        <v>122</v>
      </c>
      <c r="B37" s="3" t="s">
        <v>113</v>
      </c>
      <c r="C37" s="3" t="s">
        <v>113</v>
      </c>
      <c r="D37" s="36">
        <v>660</v>
      </c>
      <c r="E37" s="15" t="s">
        <v>10</v>
      </c>
      <c r="F37" s="21">
        <v>45445</v>
      </c>
      <c r="G37" s="21">
        <v>45454</v>
      </c>
      <c r="H37" s="35" t="s">
        <v>281</v>
      </c>
    </row>
    <row r="38" spans="1:10" ht="22.5" customHeight="1" x14ac:dyDescent="0.2">
      <c r="A38" s="13" t="s">
        <v>119</v>
      </c>
      <c r="B38" s="3" t="s">
        <v>120</v>
      </c>
      <c r="C38" s="3" t="s">
        <v>124</v>
      </c>
      <c r="D38" s="36">
        <v>220773.28</v>
      </c>
      <c r="E38" s="15" t="s">
        <v>10</v>
      </c>
      <c r="F38" s="21">
        <v>45462</v>
      </c>
      <c r="G38" s="21">
        <v>45463</v>
      </c>
      <c r="H38" s="35" t="s">
        <v>281</v>
      </c>
    </row>
    <row r="39" spans="1:10" ht="22.5" customHeight="1" x14ac:dyDescent="0.2">
      <c r="A39" s="13" t="s">
        <v>125</v>
      </c>
      <c r="B39" s="3" t="s">
        <v>121</v>
      </c>
      <c r="C39" s="3" t="s">
        <v>126</v>
      </c>
      <c r="D39" s="36">
        <v>5532.82</v>
      </c>
      <c r="E39" s="15" t="s">
        <v>10</v>
      </c>
      <c r="F39" s="21">
        <v>45383</v>
      </c>
      <c r="G39" s="21">
        <v>45463</v>
      </c>
      <c r="H39" s="35" t="s">
        <v>281</v>
      </c>
    </row>
    <row r="40" spans="1:10" ht="22.5" customHeight="1" x14ac:dyDescent="0.2">
      <c r="A40" s="13" t="s">
        <v>127</v>
      </c>
      <c r="B40" s="3" t="s">
        <v>105</v>
      </c>
      <c r="C40" s="3" t="s">
        <v>128</v>
      </c>
      <c r="D40" s="36">
        <v>118795.78</v>
      </c>
      <c r="E40" s="15" t="s">
        <v>10</v>
      </c>
      <c r="F40" s="21">
        <v>45468</v>
      </c>
      <c r="G40" s="21">
        <v>45468</v>
      </c>
      <c r="H40" s="35" t="s">
        <v>281</v>
      </c>
    </row>
    <row r="41" spans="1:10" ht="22.5" customHeight="1" x14ac:dyDescent="0.2">
      <c r="A41" s="13" t="s">
        <v>123</v>
      </c>
      <c r="B41" s="3" t="s">
        <v>129</v>
      </c>
      <c r="C41" s="3" t="s">
        <v>130</v>
      </c>
      <c r="D41" s="36">
        <v>89409.49</v>
      </c>
      <c r="E41" s="15" t="s">
        <v>10</v>
      </c>
      <c r="F41" s="21">
        <v>45464</v>
      </c>
      <c r="G41" s="21">
        <v>45467</v>
      </c>
      <c r="H41" s="35" t="s">
        <v>281</v>
      </c>
    </row>
    <row r="42" spans="1:10" ht="22.5" customHeight="1" x14ac:dyDescent="0.2">
      <c r="A42" s="13" t="s">
        <v>131</v>
      </c>
      <c r="B42" s="3" t="s">
        <v>132</v>
      </c>
      <c r="C42" s="3" t="s">
        <v>133</v>
      </c>
      <c r="D42" s="36">
        <v>351162.16</v>
      </c>
      <c r="E42" s="15" t="s">
        <v>10</v>
      </c>
      <c r="F42" s="21">
        <v>45447</v>
      </c>
      <c r="G42" s="21">
        <v>45467</v>
      </c>
      <c r="H42" s="35" t="s">
        <v>281</v>
      </c>
    </row>
    <row r="43" spans="1:10" ht="22.5" customHeight="1" x14ac:dyDescent="0.2">
      <c r="A43" s="13" t="s">
        <v>280</v>
      </c>
      <c r="B43" s="3" t="s">
        <v>134</v>
      </c>
      <c r="C43" s="3" t="s">
        <v>135</v>
      </c>
      <c r="D43" s="36">
        <v>72735.48</v>
      </c>
      <c r="E43" s="15" t="s">
        <v>10</v>
      </c>
      <c r="F43" s="21">
        <v>45201</v>
      </c>
      <c r="G43" s="21">
        <v>45468</v>
      </c>
      <c r="H43" s="35" t="s">
        <v>281</v>
      </c>
    </row>
    <row r="44" spans="1:10" ht="22.5" customHeight="1" x14ac:dyDescent="0.2">
      <c r="C44" s="22" t="s">
        <v>284</v>
      </c>
      <c r="D44" s="60">
        <f>SUM(D36:D43)</f>
        <v>881361.05999999994</v>
      </c>
    </row>
    <row r="45" spans="1:10" ht="22.5" customHeight="1" x14ac:dyDescent="0.2">
      <c r="A45" s="4"/>
      <c r="B45" s="4"/>
      <c r="C45" s="39"/>
      <c r="D45" s="18"/>
      <c r="E45" s="20"/>
      <c r="F45" s="20"/>
      <c r="G45" s="38"/>
      <c r="H45" s="28"/>
    </row>
    <row r="46" spans="1:10" ht="22.5" customHeight="1" x14ac:dyDescent="0.2">
      <c r="A46" s="13" t="s">
        <v>142</v>
      </c>
      <c r="B46" s="3" t="s">
        <v>113</v>
      </c>
      <c r="C46" s="3" t="s">
        <v>143</v>
      </c>
      <c r="D46" s="36">
        <v>660</v>
      </c>
      <c r="E46" s="15" t="s">
        <v>10</v>
      </c>
      <c r="F46" s="21">
        <v>45475</v>
      </c>
      <c r="G46" s="21">
        <v>45481</v>
      </c>
      <c r="H46" s="35" t="s">
        <v>27</v>
      </c>
    </row>
    <row r="47" spans="1:10" ht="22.5" customHeight="1" x14ac:dyDescent="0.2">
      <c r="A47" s="13" t="s">
        <v>145</v>
      </c>
      <c r="B47" s="3" t="s">
        <v>146</v>
      </c>
      <c r="C47" s="3" t="s">
        <v>147</v>
      </c>
      <c r="D47" s="36">
        <v>13189.68</v>
      </c>
      <c r="E47" s="15" t="s">
        <v>10</v>
      </c>
      <c r="F47" s="21">
        <v>45489</v>
      </c>
      <c r="G47" s="21" t="s">
        <v>148</v>
      </c>
      <c r="H47" s="35" t="s">
        <v>27</v>
      </c>
    </row>
    <row r="48" spans="1:10" ht="22.5" customHeight="1" x14ac:dyDescent="0.2">
      <c r="A48" s="13" t="s">
        <v>149</v>
      </c>
      <c r="B48" s="3" t="s">
        <v>150</v>
      </c>
      <c r="C48" s="3" t="s">
        <v>151</v>
      </c>
      <c r="D48" s="36">
        <v>9210.2900000000009</v>
      </c>
      <c r="E48" s="15" t="s">
        <v>10</v>
      </c>
      <c r="F48" s="21">
        <v>45485</v>
      </c>
      <c r="G48" s="21">
        <v>45488</v>
      </c>
      <c r="H48" s="35" t="s">
        <v>27</v>
      </c>
    </row>
    <row r="49" spans="1:8" ht="22.5" customHeight="1" x14ac:dyDescent="0.2">
      <c r="A49" s="13" t="s">
        <v>153</v>
      </c>
      <c r="B49" s="3" t="s">
        <v>154</v>
      </c>
      <c r="C49" s="3" t="s">
        <v>155</v>
      </c>
      <c r="D49" s="36">
        <v>86381.98</v>
      </c>
      <c r="E49" s="15" t="s">
        <v>10</v>
      </c>
      <c r="F49" s="21">
        <v>45474</v>
      </c>
      <c r="G49" s="21">
        <v>45495</v>
      </c>
      <c r="H49" s="35" t="s">
        <v>27</v>
      </c>
    </row>
    <row r="50" spans="1:8" ht="22.5" customHeight="1" x14ac:dyDescent="0.2">
      <c r="A50" s="13" t="s">
        <v>156</v>
      </c>
      <c r="B50" s="3" t="s">
        <v>157</v>
      </c>
      <c r="C50" s="3" t="s">
        <v>158</v>
      </c>
      <c r="D50" s="36">
        <v>233480.7</v>
      </c>
      <c r="E50" s="15" t="s">
        <v>10</v>
      </c>
      <c r="F50" s="21">
        <v>45496</v>
      </c>
      <c r="G50" s="21">
        <v>45497</v>
      </c>
      <c r="H50" s="35" t="s">
        <v>27</v>
      </c>
    </row>
    <row r="51" spans="1:8" ht="22.5" customHeight="1" x14ac:dyDescent="0.2">
      <c r="A51" s="13" t="s">
        <v>159</v>
      </c>
      <c r="B51" s="3" t="s">
        <v>160</v>
      </c>
      <c r="C51" s="3" t="s">
        <v>161</v>
      </c>
      <c r="D51" s="36">
        <v>52864</v>
      </c>
      <c r="E51" s="15" t="s">
        <v>10</v>
      </c>
      <c r="F51" s="21">
        <v>45442</v>
      </c>
      <c r="G51" s="21">
        <v>45497</v>
      </c>
      <c r="H51" s="35" t="s">
        <v>27</v>
      </c>
    </row>
    <row r="52" spans="1:8" ht="22.5" customHeight="1" x14ac:dyDescent="0.2">
      <c r="A52" s="13" t="s">
        <v>162</v>
      </c>
      <c r="B52" s="3" t="s">
        <v>163</v>
      </c>
      <c r="C52" s="3" t="s">
        <v>164</v>
      </c>
      <c r="D52" s="36">
        <v>41863.47</v>
      </c>
      <c r="E52" s="15" t="s">
        <v>10</v>
      </c>
      <c r="F52" s="21">
        <v>45392</v>
      </c>
      <c r="G52" s="21">
        <v>45497</v>
      </c>
      <c r="H52" s="35" t="s">
        <v>27</v>
      </c>
    </row>
    <row r="53" spans="1:8" ht="22.5" customHeight="1" x14ac:dyDescent="0.2">
      <c r="A53" s="13" t="s">
        <v>165</v>
      </c>
      <c r="B53" s="34" t="s">
        <v>36</v>
      </c>
      <c r="C53" s="3" t="s">
        <v>166</v>
      </c>
      <c r="D53" s="36">
        <v>13913.2</v>
      </c>
      <c r="E53" s="15" t="s">
        <v>10</v>
      </c>
      <c r="F53" s="21">
        <v>45468</v>
      </c>
      <c r="G53" s="21">
        <v>45481</v>
      </c>
      <c r="H53" s="35" t="s">
        <v>27</v>
      </c>
    </row>
    <row r="54" spans="1:8" ht="22.5" customHeight="1" x14ac:dyDescent="0.2">
      <c r="A54" s="13" t="s">
        <v>167</v>
      </c>
      <c r="B54" s="3" t="s">
        <v>168</v>
      </c>
      <c r="C54" s="3" t="s">
        <v>169</v>
      </c>
      <c r="D54" s="36">
        <v>937550</v>
      </c>
      <c r="E54" s="15" t="s">
        <v>10</v>
      </c>
      <c r="F54" s="21">
        <v>45499</v>
      </c>
      <c r="G54" s="21">
        <v>45502</v>
      </c>
      <c r="H54" s="35" t="s">
        <v>27</v>
      </c>
    </row>
    <row r="55" spans="1:8" ht="22.5" customHeight="1" x14ac:dyDescent="0.2">
      <c r="A55" s="13" t="s">
        <v>171</v>
      </c>
      <c r="B55" s="3" t="s">
        <v>172</v>
      </c>
      <c r="C55" s="3" t="s">
        <v>173</v>
      </c>
      <c r="D55" s="36">
        <v>8989</v>
      </c>
      <c r="E55" s="15" t="s">
        <v>10</v>
      </c>
      <c r="F55" s="21">
        <v>45474</v>
      </c>
      <c r="G55" s="21">
        <v>45498</v>
      </c>
      <c r="H55" s="35" t="s">
        <v>27</v>
      </c>
    </row>
    <row r="56" spans="1:8" ht="22.5" customHeight="1" x14ac:dyDescent="0.2">
      <c r="A56" s="13" t="s">
        <v>174</v>
      </c>
      <c r="B56" s="3" t="s">
        <v>175</v>
      </c>
      <c r="C56" s="3" t="s">
        <v>176</v>
      </c>
      <c r="D56" s="36">
        <v>148414.5</v>
      </c>
      <c r="E56" s="15" t="s">
        <v>10</v>
      </c>
      <c r="F56" s="21">
        <v>45499</v>
      </c>
      <c r="G56" s="21">
        <v>45499</v>
      </c>
      <c r="H56" s="35" t="s">
        <v>27</v>
      </c>
    </row>
    <row r="57" spans="1:8" ht="22.5" customHeight="1" x14ac:dyDescent="0.2">
      <c r="A57" s="13" t="s">
        <v>140</v>
      </c>
      <c r="B57" s="3" t="s">
        <v>177</v>
      </c>
      <c r="C57" s="3" t="s">
        <v>178</v>
      </c>
      <c r="D57" s="36">
        <v>95481.66</v>
      </c>
      <c r="E57" s="15" t="s">
        <v>10</v>
      </c>
      <c r="F57" s="21">
        <v>45504</v>
      </c>
      <c r="G57" s="21">
        <v>45505</v>
      </c>
      <c r="H57" s="35" t="s">
        <v>27</v>
      </c>
    </row>
    <row r="58" spans="1:8" ht="22.5" customHeight="1" x14ac:dyDescent="0.2">
      <c r="A58" s="13" t="s">
        <v>179</v>
      </c>
      <c r="B58" s="3" t="s">
        <v>177</v>
      </c>
      <c r="C58" s="3" t="s">
        <v>180</v>
      </c>
      <c r="D58" s="36">
        <v>10832.67</v>
      </c>
      <c r="E58" s="15" t="s">
        <v>10</v>
      </c>
      <c r="F58" s="21">
        <v>45504</v>
      </c>
      <c r="G58" s="21">
        <v>45505</v>
      </c>
      <c r="H58" s="35" t="s">
        <v>27</v>
      </c>
    </row>
    <row r="59" spans="1:8" ht="22.5" customHeight="1" x14ac:dyDescent="0.2">
      <c r="A59" s="13" t="s">
        <v>181</v>
      </c>
      <c r="B59" s="3" t="s">
        <v>177</v>
      </c>
      <c r="C59" s="3" t="s">
        <v>182</v>
      </c>
      <c r="D59" s="36">
        <v>128.96</v>
      </c>
      <c r="E59" s="15" t="s">
        <v>10</v>
      </c>
      <c r="F59" s="21">
        <v>45504</v>
      </c>
      <c r="G59" s="21">
        <v>45505</v>
      </c>
      <c r="H59" s="35" t="s">
        <v>27</v>
      </c>
    </row>
    <row r="60" spans="1:8" ht="22.5" customHeight="1" x14ac:dyDescent="0.2">
      <c r="A60" s="13" t="s">
        <v>183</v>
      </c>
      <c r="B60" s="3" t="s">
        <v>177</v>
      </c>
      <c r="C60" s="3" t="s">
        <v>184</v>
      </c>
      <c r="D60" s="36">
        <v>94763.69</v>
      </c>
      <c r="E60" s="15" t="s">
        <v>10</v>
      </c>
      <c r="F60" s="21">
        <v>45504</v>
      </c>
      <c r="G60" s="21">
        <v>45505</v>
      </c>
      <c r="H60" s="35" t="s">
        <v>27</v>
      </c>
    </row>
    <row r="61" spans="1:8" ht="22.5" customHeight="1" x14ac:dyDescent="0.2">
      <c r="A61" s="13" t="s">
        <v>185</v>
      </c>
      <c r="B61" s="3" t="s">
        <v>177</v>
      </c>
      <c r="C61" s="3" t="s">
        <v>186</v>
      </c>
      <c r="D61" s="36">
        <v>2323.08</v>
      </c>
      <c r="E61" s="15" t="s">
        <v>10</v>
      </c>
      <c r="F61" s="21">
        <v>45504</v>
      </c>
      <c r="G61" s="21">
        <v>45505</v>
      </c>
      <c r="H61" s="35" t="s">
        <v>27</v>
      </c>
    </row>
    <row r="62" spans="1:8" ht="22.5" customHeight="1" x14ac:dyDescent="0.2">
      <c r="B62" s="4"/>
      <c r="C62" s="22" t="s">
        <v>115</v>
      </c>
      <c r="D62" s="37">
        <f>SUM(D46:D61)</f>
        <v>1750046.88</v>
      </c>
      <c r="F62" s="20"/>
      <c r="G62" s="20"/>
      <c r="H62" s="38"/>
    </row>
    <row r="63" spans="1:8" ht="22.5" customHeight="1" x14ac:dyDescent="0.2">
      <c r="B63" s="4"/>
      <c r="C63" s="4"/>
      <c r="D63" s="39"/>
      <c r="F63" s="20"/>
      <c r="G63" s="20"/>
      <c r="H63" s="38"/>
    </row>
    <row r="64" spans="1:8" ht="30.75" customHeight="1" x14ac:dyDescent="0.2">
      <c r="A64" s="13" t="s">
        <v>188</v>
      </c>
      <c r="B64" s="3" t="s">
        <v>117</v>
      </c>
      <c r="C64" s="3" t="s">
        <v>189</v>
      </c>
      <c r="D64" s="36">
        <v>24339.65</v>
      </c>
      <c r="E64" s="15" t="s">
        <v>10</v>
      </c>
      <c r="F64" s="21">
        <v>45492</v>
      </c>
      <c r="G64" s="21">
        <v>45506</v>
      </c>
      <c r="H64" s="35" t="s">
        <v>28</v>
      </c>
    </row>
    <row r="65" spans="1:8" ht="32.25" customHeight="1" x14ac:dyDescent="0.2">
      <c r="A65" s="13" t="s">
        <v>190</v>
      </c>
      <c r="B65" s="3" t="s">
        <v>170</v>
      </c>
      <c r="C65" s="3" t="s">
        <v>191</v>
      </c>
      <c r="D65" s="36">
        <v>179097.18</v>
      </c>
      <c r="E65" s="15" t="s">
        <v>10</v>
      </c>
      <c r="F65" s="21">
        <v>45500</v>
      </c>
      <c r="G65" s="21">
        <v>45506</v>
      </c>
      <c r="H65" s="35"/>
    </row>
    <row r="66" spans="1:8" ht="34.5" customHeight="1" x14ac:dyDescent="0.2">
      <c r="A66" s="13" t="s">
        <v>192</v>
      </c>
      <c r="B66" s="3" t="s">
        <v>170</v>
      </c>
      <c r="C66" s="3" t="s">
        <v>170</v>
      </c>
      <c r="D66" s="36">
        <v>12547.38</v>
      </c>
      <c r="E66" s="15" t="s">
        <v>10</v>
      </c>
      <c r="F66" s="21">
        <v>45500</v>
      </c>
      <c r="G66" s="21">
        <v>45506</v>
      </c>
      <c r="H66" s="35" t="s">
        <v>28</v>
      </c>
    </row>
    <row r="67" spans="1:8" ht="36.75" customHeight="1" x14ac:dyDescent="0.2">
      <c r="A67" s="13" t="s">
        <v>193</v>
      </c>
      <c r="B67" s="3" t="s">
        <v>105</v>
      </c>
      <c r="C67" s="3" t="s">
        <v>194</v>
      </c>
      <c r="D67" s="36">
        <v>1302.69</v>
      </c>
      <c r="E67" s="15" t="s">
        <v>10</v>
      </c>
      <c r="F67" s="21">
        <v>45500</v>
      </c>
      <c r="G67" s="21">
        <v>45506</v>
      </c>
      <c r="H67" s="35" t="s">
        <v>28</v>
      </c>
    </row>
    <row r="68" spans="1:8" ht="36" customHeight="1" x14ac:dyDescent="0.2">
      <c r="A68" s="16" t="s">
        <v>195</v>
      </c>
      <c r="B68" s="3" t="s">
        <v>196</v>
      </c>
      <c r="C68" s="3" t="s">
        <v>197</v>
      </c>
      <c r="D68" s="36">
        <v>47200</v>
      </c>
      <c r="E68" s="15" t="s">
        <v>10</v>
      </c>
      <c r="F68" s="21">
        <v>45503</v>
      </c>
      <c r="G68" s="21">
        <v>45505</v>
      </c>
      <c r="H68" s="35" t="s">
        <v>28</v>
      </c>
    </row>
    <row r="69" spans="1:8" ht="37.5" customHeight="1" x14ac:dyDescent="0.2">
      <c r="A69" s="13" t="s">
        <v>198</v>
      </c>
      <c r="B69" s="3" t="s">
        <v>152</v>
      </c>
      <c r="C69" s="3" t="s">
        <v>199</v>
      </c>
      <c r="D69" s="36">
        <v>12083.33</v>
      </c>
      <c r="E69" s="15" t="s">
        <v>10</v>
      </c>
      <c r="F69" s="21">
        <v>45506</v>
      </c>
      <c r="G69" s="21">
        <v>45511</v>
      </c>
      <c r="H69" s="35" t="s">
        <v>28</v>
      </c>
    </row>
    <row r="70" spans="1:8" ht="42.75" customHeight="1" x14ac:dyDescent="0.2">
      <c r="A70" s="13" t="s">
        <v>200</v>
      </c>
      <c r="B70" s="3" t="s">
        <v>201</v>
      </c>
      <c r="C70" s="3" t="s">
        <v>202</v>
      </c>
      <c r="D70" s="36">
        <v>1328128.6399999999</v>
      </c>
      <c r="E70" s="15" t="s">
        <v>10</v>
      </c>
      <c r="F70" s="21">
        <v>45509</v>
      </c>
      <c r="G70" s="21">
        <v>45510</v>
      </c>
      <c r="H70" s="35" t="s">
        <v>28</v>
      </c>
    </row>
    <row r="71" spans="1:8" ht="45" customHeight="1" x14ac:dyDescent="0.2">
      <c r="A71" s="13" t="s">
        <v>203</v>
      </c>
      <c r="B71" s="3" t="s">
        <v>204</v>
      </c>
      <c r="C71" s="3" t="s">
        <v>205</v>
      </c>
      <c r="D71" s="36">
        <v>11500</v>
      </c>
      <c r="E71" s="15" t="s">
        <v>10</v>
      </c>
      <c r="F71" s="21">
        <v>45510</v>
      </c>
      <c r="G71" s="21">
        <v>45510</v>
      </c>
      <c r="H71" s="35" t="s">
        <v>28</v>
      </c>
    </row>
    <row r="72" spans="1:8" ht="33" customHeight="1" x14ac:dyDescent="0.2">
      <c r="A72" s="13" t="s">
        <v>206</v>
      </c>
      <c r="B72" s="3" t="s">
        <v>121</v>
      </c>
      <c r="C72" s="3" t="s">
        <v>207</v>
      </c>
      <c r="D72" s="36">
        <v>12436.46</v>
      </c>
      <c r="E72" s="15" t="s">
        <v>10</v>
      </c>
      <c r="F72" s="21">
        <v>45505</v>
      </c>
      <c r="G72" s="21">
        <v>45510</v>
      </c>
      <c r="H72" s="35" t="s">
        <v>28</v>
      </c>
    </row>
    <row r="73" spans="1:8" ht="36" customHeight="1" x14ac:dyDescent="0.2">
      <c r="A73" s="13" t="s">
        <v>208</v>
      </c>
      <c r="B73" s="3" t="s">
        <v>121</v>
      </c>
      <c r="C73" s="3" t="s">
        <v>209</v>
      </c>
      <c r="D73" s="36">
        <v>15039.24</v>
      </c>
      <c r="E73" s="15" t="s">
        <v>10</v>
      </c>
      <c r="F73" s="21">
        <v>45505</v>
      </c>
      <c r="G73" s="21">
        <v>45510</v>
      </c>
      <c r="H73" s="35" t="s">
        <v>28</v>
      </c>
    </row>
    <row r="74" spans="1:8" ht="34.5" customHeight="1" x14ac:dyDescent="0.2">
      <c r="A74" s="13" t="s">
        <v>210</v>
      </c>
      <c r="B74" s="3" t="s">
        <v>121</v>
      </c>
      <c r="C74" s="3" t="s">
        <v>144</v>
      </c>
      <c r="D74" s="36">
        <v>2587.66</v>
      </c>
      <c r="E74" s="15" t="s">
        <v>10</v>
      </c>
      <c r="F74" s="21">
        <v>45505</v>
      </c>
      <c r="G74" s="21">
        <v>45510</v>
      </c>
      <c r="H74" s="35" t="s">
        <v>28</v>
      </c>
    </row>
    <row r="75" spans="1:8" ht="35.25" customHeight="1" x14ac:dyDescent="0.2">
      <c r="A75" s="13" t="s">
        <v>211</v>
      </c>
      <c r="B75" s="3" t="s">
        <v>121</v>
      </c>
      <c r="C75" s="3" t="s">
        <v>212</v>
      </c>
      <c r="D75" s="36">
        <v>1667.95</v>
      </c>
      <c r="E75" s="15" t="s">
        <v>10</v>
      </c>
      <c r="F75" s="21">
        <v>45505</v>
      </c>
      <c r="G75" s="21">
        <v>45510</v>
      </c>
      <c r="H75" s="35" t="s">
        <v>28</v>
      </c>
    </row>
    <row r="76" spans="1:8" ht="34.5" customHeight="1" x14ac:dyDescent="0.2">
      <c r="A76" s="13" t="s">
        <v>213</v>
      </c>
      <c r="B76" s="3" t="s">
        <v>121</v>
      </c>
      <c r="C76" s="3" t="s">
        <v>214</v>
      </c>
      <c r="D76" s="36">
        <v>634.39</v>
      </c>
      <c r="E76" s="15" t="s">
        <v>10</v>
      </c>
      <c r="F76" s="21">
        <v>45505</v>
      </c>
      <c r="G76" s="21">
        <v>45510</v>
      </c>
      <c r="H76" s="35" t="s">
        <v>28</v>
      </c>
    </row>
    <row r="77" spans="1:8" ht="34.5" customHeight="1" x14ac:dyDescent="0.2">
      <c r="A77" s="13" t="s">
        <v>215</v>
      </c>
      <c r="B77" s="3" t="s">
        <v>121</v>
      </c>
      <c r="C77" s="3" t="s">
        <v>216</v>
      </c>
      <c r="D77" s="36">
        <v>364.39</v>
      </c>
      <c r="E77" s="15" t="s">
        <v>10</v>
      </c>
      <c r="F77" s="21">
        <v>45505</v>
      </c>
      <c r="G77" s="21">
        <v>45510</v>
      </c>
      <c r="H77" s="35" t="s">
        <v>28</v>
      </c>
    </row>
    <row r="78" spans="1:8" ht="35.25" customHeight="1" x14ac:dyDescent="0.2">
      <c r="A78" s="13" t="s">
        <v>217</v>
      </c>
      <c r="B78" s="3" t="s">
        <v>121</v>
      </c>
      <c r="C78" s="3" t="s">
        <v>218</v>
      </c>
      <c r="D78" s="36">
        <v>127.18</v>
      </c>
      <c r="E78" s="15" t="s">
        <v>10</v>
      </c>
      <c r="F78" s="21">
        <v>45505</v>
      </c>
      <c r="G78" s="21">
        <v>45510</v>
      </c>
      <c r="H78" s="35" t="s">
        <v>28</v>
      </c>
    </row>
    <row r="79" spans="1:8" ht="33.75" customHeight="1" x14ac:dyDescent="0.2">
      <c r="A79" s="13" t="s">
        <v>219</v>
      </c>
      <c r="B79" s="3" t="s">
        <v>121</v>
      </c>
      <c r="C79" s="3" t="s">
        <v>220</v>
      </c>
      <c r="D79" s="36">
        <v>3584.68</v>
      </c>
      <c r="E79" s="15" t="s">
        <v>10</v>
      </c>
      <c r="F79" s="21">
        <v>45505</v>
      </c>
      <c r="G79" s="21">
        <v>45510</v>
      </c>
      <c r="H79" s="35" t="s">
        <v>28</v>
      </c>
    </row>
    <row r="80" spans="1:8" ht="36" customHeight="1" x14ac:dyDescent="0.2">
      <c r="A80" s="13" t="s">
        <v>221</v>
      </c>
      <c r="B80" s="3" t="s">
        <v>121</v>
      </c>
      <c r="C80" s="3" t="s">
        <v>207</v>
      </c>
      <c r="D80" s="36">
        <v>6912.16</v>
      </c>
      <c r="E80" s="15" t="s">
        <v>10</v>
      </c>
      <c r="F80" s="21">
        <v>45505</v>
      </c>
      <c r="G80" s="21">
        <v>45510</v>
      </c>
      <c r="H80" s="35" t="s">
        <v>28</v>
      </c>
    </row>
    <row r="81" spans="1:8" ht="32.25" customHeight="1" x14ac:dyDescent="0.2">
      <c r="A81" s="13" t="s">
        <v>222</v>
      </c>
      <c r="B81" s="3" t="s">
        <v>121</v>
      </c>
      <c r="C81" s="3" t="s">
        <v>223</v>
      </c>
      <c r="D81" s="36">
        <v>175.03</v>
      </c>
      <c r="E81" s="15" t="s">
        <v>10</v>
      </c>
      <c r="F81" s="21">
        <v>45505</v>
      </c>
      <c r="G81" s="21">
        <v>45510</v>
      </c>
      <c r="H81" s="35" t="s">
        <v>28</v>
      </c>
    </row>
    <row r="82" spans="1:8" ht="33.75" customHeight="1" x14ac:dyDescent="0.2">
      <c r="A82" s="13" t="s">
        <v>224</v>
      </c>
      <c r="B82" s="3" t="s">
        <v>121</v>
      </c>
      <c r="C82" s="3" t="s">
        <v>225</v>
      </c>
      <c r="D82" s="36">
        <v>1055.47</v>
      </c>
      <c r="E82" s="15" t="s">
        <v>10</v>
      </c>
      <c r="F82" s="21">
        <v>45505</v>
      </c>
      <c r="G82" s="21">
        <v>45510</v>
      </c>
      <c r="H82" s="35" t="s">
        <v>28</v>
      </c>
    </row>
    <row r="83" spans="1:8" ht="43.5" customHeight="1" x14ac:dyDescent="0.2">
      <c r="A83" s="13" t="s">
        <v>226</v>
      </c>
      <c r="B83" s="3" t="s">
        <v>121</v>
      </c>
      <c r="C83" s="3" t="s">
        <v>227</v>
      </c>
      <c r="D83" s="36">
        <v>4949.8</v>
      </c>
      <c r="E83" s="15" t="s">
        <v>10</v>
      </c>
      <c r="F83" s="21">
        <v>45505</v>
      </c>
      <c r="G83" s="21">
        <v>45510</v>
      </c>
      <c r="H83" s="35" t="s">
        <v>28</v>
      </c>
    </row>
    <row r="84" spans="1:8" ht="44.25" customHeight="1" x14ac:dyDescent="0.2">
      <c r="A84" s="13" t="s">
        <v>228</v>
      </c>
      <c r="B84" s="3" t="s">
        <v>229</v>
      </c>
      <c r="C84" s="3" t="s">
        <v>229</v>
      </c>
      <c r="D84" s="36">
        <v>595782</v>
      </c>
      <c r="E84" s="15" t="s">
        <v>10</v>
      </c>
      <c r="F84" s="21">
        <v>45509</v>
      </c>
      <c r="G84" s="21" t="s">
        <v>230</v>
      </c>
      <c r="H84" s="35" t="s">
        <v>28</v>
      </c>
    </row>
    <row r="85" spans="1:8" ht="36" customHeight="1" x14ac:dyDescent="0.2">
      <c r="A85" s="3" t="s">
        <v>231</v>
      </c>
      <c r="B85" s="3" t="s">
        <v>232</v>
      </c>
      <c r="C85" s="3" t="s">
        <v>233</v>
      </c>
      <c r="D85" s="36">
        <v>363000</v>
      </c>
      <c r="E85" s="15" t="s">
        <v>10</v>
      </c>
      <c r="F85" s="21">
        <v>45509</v>
      </c>
      <c r="G85" s="21">
        <v>45517</v>
      </c>
      <c r="H85" s="35" t="s">
        <v>28</v>
      </c>
    </row>
    <row r="86" spans="1:8" ht="38.25" customHeight="1" x14ac:dyDescent="0.2">
      <c r="A86" s="16" t="s">
        <v>234</v>
      </c>
      <c r="B86" s="3" t="s">
        <v>235</v>
      </c>
      <c r="C86" s="3" t="s">
        <v>236</v>
      </c>
      <c r="D86" s="36">
        <v>21599.99</v>
      </c>
      <c r="E86" s="15" t="s">
        <v>10</v>
      </c>
      <c r="F86" s="21">
        <v>45513</v>
      </c>
      <c r="G86" s="21">
        <v>45518</v>
      </c>
      <c r="H86" s="35" t="s">
        <v>28</v>
      </c>
    </row>
    <row r="87" spans="1:8" ht="35.25" customHeight="1" x14ac:dyDescent="0.2">
      <c r="A87" s="13" t="s">
        <v>237</v>
      </c>
      <c r="B87" s="3" t="s">
        <v>238</v>
      </c>
      <c r="C87" s="3" t="s">
        <v>239</v>
      </c>
      <c r="D87" s="36">
        <v>3762</v>
      </c>
      <c r="E87" s="15" t="s">
        <v>10</v>
      </c>
      <c r="F87" s="21">
        <v>45509</v>
      </c>
      <c r="G87" s="21">
        <v>45517</v>
      </c>
      <c r="H87" s="35" t="s">
        <v>28</v>
      </c>
    </row>
    <row r="88" spans="1:8" ht="35.25" customHeight="1" x14ac:dyDescent="0.2">
      <c r="A88" s="13" t="s">
        <v>240</v>
      </c>
      <c r="B88" s="3" t="s">
        <v>241</v>
      </c>
      <c r="C88" s="3" t="s">
        <v>242</v>
      </c>
      <c r="D88" s="36">
        <v>45363</v>
      </c>
      <c r="E88" s="15" t="s">
        <v>10</v>
      </c>
      <c r="F88" s="21">
        <v>45512</v>
      </c>
      <c r="G88" s="21">
        <v>45518</v>
      </c>
      <c r="H88" s="35" t="s">
        <v>28</v>
      </c>
    </row>
    <row r="89" spans="1:8" ht="37.5" customHeight="1" x14ac:dyDescent="0.2">
      <c r="A89" s="3" t="s">
        <v>243</v>
      </c>
      <c r="B89" s="3" t="s">
        <v>232</v>
      </c>
      <c r="C89" s="3" t="s">
        <v>244</v>
      </c>
      <c r="D89" s="36">
        <v>3750200</v>
      </c>
      <c r="E89" s="15" t="s">
        <v>10</v>
      </c>
      <c r="F89" s="21">
        <v>45516</v>
      </c>
      <c r="G89" s="21">
        <v>45517</v>
      </c>
      <c r="H89" s="35" t="s">
        <v>28</v>
      </c>
    </row>
    <row r="90" spans="1:8" ht="33.75" customHeight="1" x14ac:dyDescent="0.2">
      <c r="A90" s="13" t="s">
        <v>245</v>
      </c>
      <c r="B90" s="3" t="s">
        <v>246</v>
      </c>
      <c r="C90" s="3" t="s">
        <v>247</v>
      </c>
      <c r="D90" s="36">
        <v>12508</v>
      </c>
      <c r="E90" s="15" t="s">
        <v>10</v>
      </c>
      <c r="F90" s="21" t="s">
        <v>248</v>
      </c>
      <c r="G90" s="21">
        <v>45517</v>
      </c>
      <c r="H90" s="35" t="s">
        <v>28</v>
      </c>
    </row>
    <row r="91" spans="1:8" ht="35.25" customHeight="1" x14ac:dyDescent="0.2">
      <c r="A91" s="13" t="s">
        <v>249</v>
      </c>
      <c r="B91" s="3" t="s">
        <v>250</v>
      </c>
      <c r="C91" s="3" t="s">
        <v>251</v>
      </c>
      <c r="D91" s="36">
        <v>82128</v>
      </c>
      <c r="E91" s="15" t="s">
        <v>10</v>
      </c>
      <c r="F91" s="21">
        <v>45519</v>
      </c>
      <c r="G91" s="21">
        <v>45524</v>
      </c>
      <c r="H91" s="35" t="s">
        <v>28</v>
      </c>
    </row>
    <row r="92" spans="1:8" ht="34.5" customHeight="1" x14ac:dyDescent="0.2">
      <c r="A92" s="13" t="s">
        <v>252</v>
      </c>
      <c r="B92" s="3" t="s">
        <v>253</v>
      </c>
      <c r="C92" s="3" t="s">
        <v>254</v>
      </c>
      <c r="D92" s="36">
        <v>8000</v>
      </c>
      <c r="E92" s="15" t="s">
        <v>10</v>
      </c>
      <c r="F92" s="21">
        <v>45524</v>
      </c>
      <c r="G92" s="21">
        <v>45524</v>
      </c>
      <c r="H92" s="35" t="s">
        <v>28</v>
      </c>
    </row>
    <row r="93" spans="1:8" ht="36.75" customHeight="1" x14ac:dyDescent="0.2">
      <c r="A93" s="13" t="s">
        <v>255</v>
      </c>
      <c r="B93" s="3" t="s">
        <v>256</v>
      </c>
      <c r="C93" s="3" t="s">
        <v>257</v>
      </c>
      <c r="D93" s="36">
        <v>3071.7</v>
      </c>
      <c r="E93" s="15" t="s">
        <v>10</v>
      </c>
      <c r="F93" s="21">
        <v>45497</v>
      </c>
      <c r="G93" s="21" t="s">
        <v>258</v>
      </c>
      <c r="H93" s="35" t="s">
        <v>28</v>
      </c>
    </row>
    <row r="94" spans="1:8" ht="37.5" customHeight="1" x14ac:dyDescent="0.2">
      <c r="A94" s="13" t="s">
        <v>21</v>
      </c>
      <c r="B94" s="3" t="s">
        <v>19</v>
      </c>
      <c r="C94" s="3" t="s">
        <v>259</v>
      </c>
      <c r="D94" s="36">
        <v>12508</v>
      </c>
      <c r="E94" s="15" t="s">
        <v>10</v>
      </c>
      <c r="F94" s="21">
        <v>44305</v>
      </c>
      <c r="G94" s="21">
        <v>45526</v>
      </c>
      <c r="H94" s="35" t="s">
        <v>28</v>
      </c>
    </row>
    <row r="95" spans="1:8" ht="36" customHeight="1" x14ac:dyDescent="0.2">
      <c r="A95" s="13" t="s">
        <v>260</v>
      </c>
      <c r="B95" s="3" t="s">
        <v>261</v>
      </c>
      <c r="C95" s="3" t="s">
        <v>262</v>
      </c>
      <c r="D95" s="36">
        <v>363758.6</v>
      </c>
      <c r="E95" s="15" t="s">
        <v>10</v>
      </c>
      <c r="F95" s="21">
        <v>45524</v>
      </c>
      <c r="G95" s="21">
        <v>45525</v>
      </c>
      <c r="H95" s="35" t="s">
        <v>28</v>
      </c>
    </row>
    <row r="96" spans="1:8" ht="33.75" customHeight="1" x14ac:dyDescent="0.2">
      <c r="A96" s="13" t="s">
        <v>263</v>
      </c>
      <c r="B96" s="3" t="s">
        <v>105</v>
      </c>
      <c r="C96" s="3" t="s">
        <v>264</v>
      </c>
      <c r="D96" s="36">
        <v>117589.22</v>
      </c>
      <c r="E96" s="15" t="s">
        <v>10</v>
      </c>
      <c r="F96" s="21">
        <v>45529</v>
      </c>
      <c r="G96" s="21">
        <v>45530</v>
      </c>
      <c r="H96" s="35" t="s">
        <v>28</v>
      </c>
    </row>
    <row r="97" spans="1:8" ht="35.25" customHeight="1" x14ac:dyDescent="0.2">
      <c r="A97" s="13" t="s">
        <v>265</v>
      </c>
      <c r="B97" s="3" t="s">
        <v>266</v>
      </c>
      <c r="C97" s="3" t="s">
        <v>267</v>
      </c>
      <c r="D97" s="36">
        <v>2895130</v>
      </c>
      <c r="E97" s="15" t="s">
        <v>10</v>
      </c>
      <c r="F97" s="21">
        <v>45524</v>
      </c>
      <c r="G97" s="21">
        <v>45530</v>
      </c>
      <c r="H97" s="35" t="s">
        <v>28</v>
      </c>
    </row>
    <row r="98" spans="1:8" ht="42" customHeight="1" x14ac:dyDescent="0.2">
      <c r="A98" s="13" t="s">
        <v>268</v>
      </c>
      <c r="B98" s="3" t="s">
        <v>113</v>
      </c>
      <c r="C98" s="3" t="s">
        <v>269</v>
      </c>
      <c r="D98" s="36">
        <v>660</v>
      </c>
      <c r="E98" s="15" t="s">
        <v>10</v>
      </c>
      <c r="F98" s="21" t="s">
        <v>270</v>
      </c>
      <c r="G98" s="21">
        <v>45533</v>
      </c>
      <c r="H98" s="35" t="s">
        <v>28</v>
      </c>
    </row>
    <row r="99" spans="1:8" ht="43.5" customHeight="1" x14ac:dyDescent="0.2">
      <c r="A99" s="13" t="s">
        <v>271</v>
      </c>
      <c r="B99" s="3" t="s">
        <v>229</v>
      </c>
      <c r="C99" s="3" t="s">
        <v>272</v>
      </c>
      <c r="D99" s="36">
        <v>516132</v>
      </c>
      <c r="E99" s="15" t="s">
        <v>10</v>
      </c>
      <c r="F99" s="21">
        <v>45534</v>
      </c>
      <c r="G99" s="21">
        <v>45535</v>
      </c>
      <c r="H99" s="35" t="s">
        <v>28</v>
      </c>
    </row>
    <row r="100" spans="1:8" ht="39.75" customHeight="1" x14ac:dyDescent="0.2">
      <c r="A100" s="13" t="s">
        <v>273</v>
      </c>
      <c r="B100" s="3" t="s">
        <v>170</v>
      </c>
      <c r="C100" s="3" t="s">
        <v>274</v>
      </c>
      <c r="D100" s="36">
        <v>181635.37</v>
      </c>
      <c r="E100" s="15" t="s">
        <v>10</v>
      </c>
      <c r="F100" s="21">
        <v>45531</v>
      </c>
      <c r="G100" s="21">
        <v>45535</v>
      </c>
      <c r="H100" s="35" t="s">
        <v>28</v>
      </c>
    </row>
    <row r="101" spans="1:8" ht="35.25" customHeight="1" x14ac:dyDescent="0.2">
      <c r="A101" s="13" t="s">
        <v>275</v>
      </c>
      <c r="B101" s="3" t="s">
        <v>170</v>
      </c>
      <c r="C101" s="3" t="s">
        <v>276</v>
      </c>
      <c r="D101" s="36">
        <v>1275.1400000000001</v>
      </c>
      <c r="E101" s="15" t="s">
        <v>10</v>
      </c>
      <c r="F101" s="21">
        <v>45531</v>
      </c>
      <c r="G101" s="21">
        <v>45535</v>
      </c>
      <c r="H101" s="35" t="s">
        <v>28</v>
      </c>
    </row>
    <row r="102" spans="1:8" ht="51.75" customHeight="1" x14ac:dyDescent="0.2">
      <c r="A102" s="13" t="s">
        <v>277</v>
      </c>
      <c r="B102" s="3" t="s">
        <v>170</v>
      </c>
      <c r="C102" s="3" t="s">
        <v>276</v>
      </c>
      <c r="D102" s="36">
        <v>1302.69</v>
      </c>
      <c r="E102" s="15" t="s">
        <v>10</v>
      </c>
      <c r="F102" s="21">
        <v>45531</v>
      </c>
      <c r="G102" s="21">
        <v>45535</v>
      </c>
      <c r="H102" s="35" t="s">
        <v>28</v>
      </c>
    </row>
    <row r="103" spans="1:8" ht="44.25" customHeight="1" x14ac:dyDescent="0.2">
      <c r="A103" s="13" t="s">
        <v>278</v>
      </c>
      <c r="B103" s="3" t="s">
        <v>117</v>
      </c>
      <c r="C103" s="3" t="s">
        <v>279</v>
      </c>
      <c r="D103" s="36">
        <v>24339.65</v>
      </c>
      <c r="E103" s="15" t="s">
        <v>10</v>
      </c>
      <c r="F103" s="21">
        <v>45523</v>
      </c>
      <c r="G103" s="21">
        <v>45535</v>
      </c>
      <c r="H103" s="35" t="s">
        <v>28</v>
      </c>
    </row>
    <row r="104" spans="1:8" ht="22.5" customHeight="1" x14ac:dyDescent="0.2">
      <c r="B104" s="4"/>
      <c r="C104" s="22" t="s">
        <v>136</v>
      </c>
      <c r="D104" s="37">
        <f>SUM(D64:D103)</f>
        <v>10665478.639999999</v>
      </c>
      <c r="F104" s="20"/>
      <c r="G104" s="40"/>
      <c r="H104" s="5"/>
    </row>
    <row r="105" spans="1:8" ht="22.5" customHeight="1" x14ac:dyDescent="0.2">
      <c r="B105" s="4"/>
      <c r="C105" s="22" t="s">
        <v>3</v>
      </c>
      <c r="D105" s="37">
        <f>+D30+D34+D44+D62+D104</f>
        <v>14627580.939999998</v>
      </c>
      <c r="F105" s="20"/>
      <c r="G105" s="40"/>
      <c r="H105" s="5"/>
    </row>
    <row r="106" spans="1:8" ht="22.5" customHeight="1" x14ac:dyDescent="0.2">
      <c r="B106" s="63" t="s">
        <v>14</v>
      </c>
      <c r="C106" s="63"/>
      <c r="D106" s="41"/>
      <c r="E106" s="64" t="s">
        <v>137</v>
      </c>
      <c r="F106" s="64"/>
      <c r="G106" s="64"/>
      <c r="H106" s="64"/>
    </row>
    <row r="107" spans="1:8" ht="22.5" customHeight="1" x14ac:dyDescent="0.2">
      <c r="B107" s="63" t="s">
        <v>138</v>
      </c>
      <c r="C107" s="63"/>
      <c r="D107" s="43"/>
      <c r="E107" s="65" t="s">
        <v>139</v>
      </c>
      <c r="F107" s="65"/>
      <c r="G107" s="65"/>
      <c r="H107" s="65"/>
    </row>
    <row r="108" spans="1:8" ht="22.5" customHeight="1" x14ac:dyDescent="0.2">
      <c r="C108" s="44"/>
      <c r="D108" s="25"/>
      <c r="E108" s="45"/>
      <c r="F108" s="42"/>
      <c r="G108" s="42"/>
      <c r="H108" s="18"/>
    </row>
    <row r="109" spans="1:8" ht="22.5" customHeight="1" x14ac:dyDescent="0.2">
      <c r="B109" s="4"/>
      <c r="C109" s="4"/>
      <c r="D109" s="19"/>
      <c r="F109" s="5"/>
      <c r="G109" s="5"/>
      <c r="H109" s="20"/>
    </row>
    <row r="110" spans="1:8" ht="22.5" customHeight="1" x14ac:dyDescent="0.2">
      <c r="B110" s="4"/>
      <c r="C110" s="4"/>
      <c r="D110" s="19"/>
      <c r="F110" s="5"/>
      <c r="G110" s="5"/>
      <c r="H110" s="20"/>
    </row>
    <row r="111" spans="1:8" ht="22.5" customHeight="1" x14ac:dyDescent="0.2">
      <c r="B111" s="4"/>
      <c r="C111" s="23"/>
      <c r="D111" s="19"/>
      <c r="F111" s="5"/>
      <c r="G111" s="5"/>
      <c r="H111" s="20"/>
    </row>
    <row r="112" spans="1:8" ht="22.5" customHeight="1" x14ac:dyDescent="0.2">
      <c r="B112" s="4"/>
      <c r="C112" s="23"/>
      <c r="D112" s="19"/>
      <c r="F112" s="5"/>
      <c r="G112" s="5"/>
      <c r="H112" s="20"/>
    </row>
    <row r="113" spans="2:8" ht="22.5" customHeight="1" x14ac:dyDescent="0.2">
      <c r="B113" s="4"/>
      <c r="C113" s="23"/>
      <c r="D113" s="19"/>
      <c r="F113" s="5"/>
      <c r="G113" s="5"/>
      <c r="H113" s="20"/>
    </row>
    <row r="114" spans="2:8" ht="22.5" customHeight="1" x14ac:dyDescent="0.2">
      <c r="B114" s="4"/>
      <c r="C114" s="23"/>
      <c r="D114" s="19"/>
      <c r="F114" s="5"/>
      <c r="G114" s="5"/>
      <c r="H114" s="20"/>
    </row>
    <row r="115" spans="2:8" ht="22.5" customHeight="1" x14ac:dyDescent="0.2">
      <c r="B115" s="4"/>
      <c r="C115" s="4"/>
      <c r="D115" s="19"/>
      <c r="F115" s="5"/>
      <c r="G115" s="5"/>
      <c r="H115" s="20"/>
    </row>
    <row r="116" spans="2:8" ht="22.5" customHeight="1" x14ac:dyDescent="0.2">
      <c r="B116" s="4"/>
      <c r="C116" s="4"/>
      <c r="D116" s="19"/>
      <c r="F116" s="5"/>
      <c r="G116" s="5"/>
      <c r="H116" s="20"/>
    </row>
    <row r="117" spans="2:8" ht="22.5" customHeight="1" x14ac:dyDescent="0.2">
      <c r="B117" s="4"/>
      <c r="C117" s="4">
        <v>6283.27</v>
      </c>
      <c r="D117" s="19"/>
      <c r="F117" s="5"/>
      <c r="G117" s="5"/>
      <c r="H117" s="20"/>
    </row>
    <row r="118" spans="2:8" ht="22.5" customHeight="1" x14ac:dyDescent="0.2">
      <c r="B118" s="4"/>
      <c r="C118" s="4">
        <f>+C117*5%</f>
        <v>314.16350000000006</v>
      </c>
      <c r="D118" s="19"/>
      <c r="F118" s="5"/>
      <c r="G118" s="5"/>
      <c r="H118" s="20"/>
    </row>
    <row r="119" spans="2:8" ht="22.5" customHeight="1" x14ac:dyDescent="0.2">
      <c r="B119" s="4"/>
      <c r="C119" s="4"/>
      <c r="D119" s="19"/>
      <c r="F119" s="5"/>
      <c r="G119" s="5"/>
      <c r="H119" s="20"/>
    </row>
    <row r="120" spans="2:8" ht="22.5" customHeight="1" x14ac:dyDescent="0.2">
      <c r="B120" s="4"/>
      <c r="C120" s="4"/>
      <c r="D120" s="19"/>
      <c r="F120" s="5"/>
      <c r="G120" s="5"/>
      <c r="H120" s="20"/>
    </row>
    <row r="121" spans="2:8" ht="22.5" customHeight="1" x14ac:dyDescent="0.2">
      <c r="B121" s="4"/>
      <c r="C121" s="4"/>
      <c r="D121" s="19"/>
      <c r="F121" s="5"/>
      <c r="G121" s="5"/>
      <c r="H121" s="20"/>
    </row>
    <row r="122" spans="2:8" ht="22.5" customHeight="1" x14ac:dyDescent="0.2">
      <c r="B122" s="4"/>
      <c r="C122" s="4"/>
      <c r="D122" s="19"/>
      <c r="F122" s="5"/>
      <c r="G122" s="5"/>
      <c r="H122" s="20"/>
    </row>
    <row r="123" spans="2:8" ht="22.5" customHeight="1" x14ac:dyDescent="0.2">
      <c r="B123" s="4"/>
      <c r="C123" s="4"/>
      <c r="D123" s="19"/>
      <c r="F123" s="5"/>
      <c r="G123" s="5"/>
      <c r="H123" s="20"/>
    </row>
    <row r="124" spans="2:8" ht="22.5" customHeight="1" x14ac:dyDescent="0.2">
      <c r="B124" s="4"/>
      <c r="C124" s="4"/>
      <c r="D124" s="19"/>
      <c r="F124" s="5"/>
      <c r="G124" s="5"/>
      <c r="H124" s="20"/>
    </row>
    <row r="125" spans="2:8" ht="22.5" customHeight="1" x14ac:dyDescent="0.2">
      <c r="B125" s="4"/>
      <c r="C125" s="4"/>
      <c r="D125" s="19"/>
      <c r="F125" s="5"/>
      <c r="G125" s="5"/>
      <c r="H125" s="20"/>
    </row>
    <row r="126" spans="2:8" ht="22.5" customHeight="1" x14ac:dyDescent="0.2">
      <c r="B126" s="4"/>
      <c r="C126" s="4"/>
      <c r="D126" s="19"/>
      <c r="F126" s="5"/>
      <c r="G126" s="5"/>
      <c r="H126" s="20"/>
    </row>
    <row r="127" spans="2:8" ht="22.5" customHeight="1" x14ac:dyDescent="0.2">
      <c r="B127" s="4"/>
      <c r="C127" s="4"/>
      <c r="D127" s="19"/>
      <c r="F127" s="5"/>
      <c r="G127" s="5"/>
      <c r="H127" s="20"/>
    </row>
    <row r="128" spans="2:8" ht="22.5" customHeight="1" x14ac:dyDescent="0.2">
      <c r="B128" s="4"/>
      <c r="C128" s="4"/>
      <c r="D128" s="19"/>
      <c r="F128" s="5"/>
      <c r="G128" s="5"/>
      <c r="H128" s="20"/>
    </row>
    <row r="129" spans="2:8" ht="22.5" customHeight="1" x14ac:dyDescent="0.2">
      <c r="B129" s="4"/>
      <c r="C129" s="4"/>
      <c r="D129" s="19"/>
      <c r="F129" s="5"/>
      <c r="G129" s="5"/>
      <c r="H129" s="20"/>
    </row>
    <row r="130" spans="2:8" ht="22.5" customHeight="1" x14ac:dyDescent="0.2">
      <c r="B130" s="4"/>
      <c r="C130" s="4"/>
      <c r="D130" s="19"/>
      <c r="F130" s="5"/>
      <c r="G130" s="5"/>
      <c r="H130" s="20"/>
    </row>
    <row r="131" spans="2:8" ht="22.5" customHeight="1" x14ac:dyDescent="0.2">
      <c r="B131" s="4"/>
      <c r="C131" s="4"/>
      <c r="D131" s="19"/>
      <c r="F131" s="5"/>
      <c r="G131" s="5"/>
      <c r="H131" s="20"/>
    </row>
    <row r="132" spans="2:8" ht="22.5" customHeight="1" x14ac:dyDescent="0.2">
      <c r="B132" s="4"/>
      <c r="C132" s="4"/>
      <c r="D132" s="19"/>
      <c r="F132" s="5"/>
      <c r="G132" s="5"/>
      <c r="H132" s="20"/>
    </row>
    <row r="133" spans="2:8" ht="22.5" customHeight="1" x14ac:dyDescent="0.2">
      <c r="B133" s="4"/>
      <c r="C133" s="4"/>
      <c r="D133" s="19"/>
      <c r="F133" s="5"/>
      <c r="G133" s="5"/>
      <c r="H133" s="20"/>
    </row>
    <row r="134" spans="2:8" ht="22.5" customHeight="1" x14ac:dyDescent="0.2">
      <c r="B134" s="4"/>
      <c r="C134" s="4"/>
      <c r="D134" s="19"/>
      <c r="F134" s="5"/>
      <c r="G134" s="5"/>
      <c r="H134" s="20"/>
    </row>
    <row r="135" spans="2:8" ht="22.5" customHeight="1" x14ac:dyDescent="0.2">
      <c r="B135" s="4"/>
      <c r="C135" s="4"/>
      <c r="D135" s="19"/>
      <c r="F135" s="5"/>
      <c r="G135" s="5"/>
      <c r="H135" s="20"/>
    </row>
    <row r="136" spans="2:8" ht="22.5" customHeight="1" x14ac:dyDescent="0.2">
      <c r="B136" s="4"/>
      <c r="C136" s="4"/>
      <c r="D136" s="19"/>
      <c r="F136" s="5"/>
      <c r="G136" s="5"/>
      <c r="H136" s="20"/>
    </row>
    <row r="137" spans="2:8" ht="22.5" customHeight="1" x14ac:dyDescent="0.2">
      <c r="B137" s="4"/>
      <c r="C137" s="4"/>
      <c r="D137" s="19"/>
      <c r="F137" s="5"/>
      <c r="G137" s="5"/>
      <c r="H137" s="20"/>
    </row>
    <row r="138" spans="2:8" ht="22.5" customHeight="1" x14ac:dyDescent="0.2">
      <c r="B138" s="4"/>
      <c r="C138" s="4"/>
      <c r="D138" s="19"/>
      <c r="F138" s="5"/>
      <c r="G138" s="5"/>
      <c r="H138" s="20"/>
    </row>
    <row r="139" spans="2:8" ht="22.5" customHeight="1" x14ac:dyDescent="0.2">
      <c r="B139" s="4"/>
      <c r="C139" s="4"/>
      <c r="D139" s="19"/>
      <c r="F139" s="5"/>
      <c r="G139" s="5"/>
      <c r="H139" s="20"/>
    </row>
    <row r="140" spans="2:8" ht="22.5" customHeight="1" x14ac:dyDescent="0.2">
      <c r="B140" s="4"/>
      <c r="C140" s="4"/>
      <c r="D140" s="19"/>
      <c r="F140" s="5"/>
      <c r="G140" s="5"/>
      <c r="H140" s="20"/>
    </row>
    <row r="141" spans="2:8" ht="22.5" customHeight="1" x14ac:dyDescent="0.2">
      <c r="B141" s="4"/>
      <c r="C141" s="4"/>
      <c r="D141" s="19"/>
      <c r="F141" s="5"/>
      <c r="G141" s="5"/>
      <c r="H141" s="20"/>
    </row>
    <row r="142" spans="2:8" ht="22.5" customHeight="1" x14ac:dyDescent="0.2">
      <c r="B142" s="4"/>
      <c r="C142" s="4"/>
      <c r="D142" s="19"/>
      <c r="F142" s="5"/>
      <c r="G142" s="5"/>
      <c r="H142" s="20"/>
    </row>
    <row r="143" spans="2:8" ht="22.5" customHeight="1" x14ac:dyDescent="0.2">
      <c r="B143" s="4"/>
      <c r="C143" s="4"/>
      <c r="D143" s="19"/>
      <c r="F143" s="5"/>
      <c r="G143" s="5"/>
      <c r="H143" s="20"/>
    </row>
    <row r="144" spans="2:8" ht="22.5" customHeight="1" x14ac:dyDescent="0.2">
      <c r="B144" s="4"/>
      <c r="C144" s="4"/>
      <c r="D144" s="19"/>
      <c r="F144" s="5"/>
      <c r="G144" s="5"/>
      <c r="H144" s="20"/>
    </row>
    <row r="145" spans="2:8" ht="22.5" customHeight="1" x14ac:dyDescent="0.2">
      <c r="B145" s="4"/>
      <c r="C145" s="4"/>
      <c r="D145" s="19"/>
      <c r="F145" s="5"/>
      <c r="G145" s="5"/>
      <c r="H145" s="20"/>
    </row>
    <row r="146" spans="2:8" ht="22.5" customHeight="1" x14ac:dyDescent="0.2">
      <c r="B146" s="4"/>
      <c r="C146" s="4"/>
      <c r="D146" s="19"/>
      <c r="F146" s="5"/>
      <c r="G146" s="5"/>
      <c r="H146" s="20"/>
    </row>
    <row r="147" spans="2:8" ht="22.5" customHeight="1" x14ac:dyDescent="0.2">
      <c r="B147" s="4"/>
      <c r="C147" s="4"/>
      <c r="D147" s="19"/>
      <c r="F147" s="5"/>
      <c r="G147" s="5"/>
      <c r="H147" s="20"/>
    </row>
    <row r="148" spans="2:8" ht="22.5" customHeight="1" x14ac:dyDescent="0.2">
      <c r="B148" s="4"/>
      <c r="C148" s="4"/>
      <c r="D148" s="19"/>
      <c r="F148" s="5"/>
      <c r="G148" s="5"/>
      <c r="H148" s="20"/>
    </row>
    <row r="149" spans="2:8" ht="22.5" customHeight="1" x14ac:dyDescent="0.2">
      <c r="B149" s="4"/>
      <c r="C149" s="4"/>
      <c r="D149" s="19"/>
      <c r="F149" s="5"/>
      <c r="G149" s="5"/>
      <c r="H149" s="20"/>
    </row>
    <row r="150" spans="2:8" ht="22.5" customHeight="1" x14ac:dyDescent="0.2">
      <c r="B150" s="4"/>
      <c r="C150" s="4"/>
      <c r="D150" s="19"/>
      <c r="F150" s="5"/>
      <c r="G150" s="5"/>
      <c r="H150" s="20"/>
    </row>
    <row r="151" spans="2:8" ht="22.5" customHeight="1" x14ac:dyDescent="0.2">
      <c r="B151" s="4"/>
      <c r="C151" s="4"/>
      <c r="D151" s="19"/>
      <c r="F151" s="5"/>
      <c r="G151" s="5"/>
      <c r="H151" s="20"/>
    </row>
    <row r="152" spans="2:8" ht="22.5" customHeight="1" x14ac:dyDescent="0.2">
      <c r="B152" s="4"/>
      <c r="C152" s="4"/>
      <c r="D152" s="19"/>
      <c r="F152" s="5"/>
      <c r="G152" s="5"/>
      <c r="H152" s="20"/>
    </row>
    <row r="153" spans="2:8" ht="22.5" customHeight="1" x14ac:dyDescent="0.2">
      <c r="B153" s="4"/>
      <c r="C153" s="4"/>
      <c r="D153" s="19"/>
      <c r="F153" s="5"/>
      <c r="G153" s="5"/>
      <c r="H153" s="20"/>
    </row>
    <row r="154" spans="2:8" ht="22.5" customHeight="1" x14ac:dyDescent="0.2">
      <c r="B154" s="4"/>
      <c r="C154" s="4"/>
      <c r="D154" s="19"/>
      <c r="F154" s="5"/>
      <c r="G154" s="5"/>
      <c r="H154" s="20"/>
    </row>
    <row r="155" spans="2:8" ht="22.5" customHeight="1" x14ac:dyDescent="0.2">
      <c r="B155" s="4"/>
      <c r="C155" s="4"/>
      <c r="D155" s="19"/>
      <c r="F155" s="5"/>
      <c r="G155" s="5"/>
      <c r="H155" s="20"/>
    </row>
    <row r="156" spans="2:8" ht="22.5" customHeight="1" x14ac:dyDescent="0.2">
      <c r="B156" s="4"/>
      <c r="C156" s="4"/>
      <c r="D156" s="19"/>
      <c r="F156" s="5"/>
      <c r="G156" s="5"/>
      <c r="H156" s="20"/>
    </row>
    <row r="157" spans="2:8" ht="22.5" customHeight="1" x14ac:dyDescent="0.2">
      <c r="B157" s="4"/>
      <c r="C157" s="4"/>
      <c r="D157" s="19"/>
      <c r="F157" s="5"/>
      <c r="G157" s="5"/>
      <c r="H157" s="20"/>
    </row>
    <row r="158" spans="2:8" ht="22.5" customHeight="1" x14ac:dyDescent="0.2">
      <c r="B158" s="4"/>
      <c r="C158" s="4"/>
      <c r="D158" s="19"/>
      <c r="F158" s="5"/>
      <c r="G158" s="5"/>
      <c r="H158" s="20"/>
    </row>
    <row r="159" spans="2:8" ht="22.5" customHeight="1" x14ac:dyDescent="0.2">
      <c r="B159" s="4"/>
      <c r="C159" s="4"/>
      <c r="D159" s="19"/>
      <c r="F159" s="5"/>
      <c r="G159" s="5"/>
      <c r="H159" s="20"/>
    </row>
    <row r="160" spans="2:8" ht="22.5" customHeight="1" x14ac:dyDescent="0.2">
      <c r="B160" s="4"/>
      <c r="C160" s="4"/>
      <c r="D160" s="19"/>
      <c r="F160" s="5"/>
      <c r="G160" s="5"/>
      <c r="H160" s="20"/>
    </row>
    <row r="161" spans="2:8" ht="22.5" customHeight="1" x14ac:dyDescent="0.2">
      <c r="B161" s="4"/>
      <c r="C161" s="4"/>
      <c r="D161" s="19"/>
      <c r="F161" s="5"/>
      <c r="G161" s="5"/>
      <c r="H161" s="20"/>
    </row>
    <row r="162" spans="2:8" ht="22.5" customHeight="1" x14ac:dyDescent="0.2">
      <c r="B162" s="4"/>
      <c r="C162" s="4"/>
      <c r="D162" s="19"/>
      <c r="F162" s="5"/>
      <c r="G162" s="5"/>
      <c r="H162" s="20"/>
    </row>
    <row r="163" spans="2:8" ht="22.5" customHeight="1" x14ac:dyDescent="0.2">
      <c r="B163" s="4"/>
      <c r="C163" s="4"/>
      <c r="D163" s="19"/>
      <c r="F163" s="5"/>
      <c r="G163" s="5"/>
      <c r="H163" s="20"/>
    </row>
    <row r="164" spans="2:8" ht="22.5" customHeight="1" x14ac:dyDescent="0.2">
      <c r="B164" s="4"/>
      <c r="C164" s="4"/>
      <c r="D164" s="19"/>
      <c r="F164" s="5"/>
      <c r="G164" s="5"/>
      <c r="H164" s="20"/>
    </row>
    <row r="165" spans="2:8" ht="22.5" customHeight="1" x14ac:dyDescent="0.2">
      <c r="B165" s="4"/>
      <c r="C165" s="4"/>
      <c r="D165" s="19"/>
      <c r="F165" s="5"/>
      <c r="G165" s="5"/>
      <c r="H165" s="20"/>
    </row>
    <row r="166" spans="2:8" ht="22.5" customHeight="1" x14ac:dyDescent="0.2">
      <c r="B166" s="4"/>
      <c r="C166" s="4"/>
      <c r="D166" s="19"/>
      <c r="F166" s="5"/>
      <c r="G166" s="5"/>
      <c r="H166" s="20"/>
    </row>
    <row r="167" spans="2:8" ht="22.5" customHeight="1" x14ac:dyDescent="0.2">
      <c r="B167" s="4"/>
      <c r="C167" s="4"/>
      <c r="D167" s="19"/>
      <c r="F167" s="5"/>
      <c r="G167" s="5"/>
      <c r="H167" s="20"/>
    </row>
    <row r="168" spans="2:8" ht="22.5" customHeight="1" x14ac:dyDescent="0.2">
      <c r="B168" s="4"/>
      <c r="C168" s="4"/>
      <c r="D168" s="19"/>
      <c r="F168" s="5"/>
      <c r="G168" s="5"/>
      <c r="H168" s="20"/>
    </row>
    <row r="169" spans="2:8" ht="22.5" customHeight="1" x14ac:dyDescent="0.2">
      <c r="B169" s="4"/>
      <c r="C169" s="4"/>
      <c r="D169" s="19"/>
      <c r="F169" s="5"/>
      <c r="G169" s="5"/>
      <c r="H169" s="20"/>
    </row>
    <row r="170" spans="2:8" ht="22.5" customHeight="1" x14ac:dyDescent="0.2">
      <c r="B170" s="4"/>
      <c r="C170" s="4"/>
      <c r="D170" s="19"/>
      <c r="F170" s="5"/>
      <c r="G170" s="5"/>
      <c r="H170" s="20"/>
    </row>
    <row r="171" spans="2:8" ht="22.5" customHeight="1" x14ac:dyDescent="0.2">
      <c r="B171" s="4"/>
      <c r="C171" s="4"/>
      <c r="D171" s="19"/>
      <c r="F171" s="5"/>
      <c r="G171" s="5"/>
      <c r="H171" s="20"/>
    </row>
    <row r="172" spans="2:8" ht="22.5" customHeight="1" x14ac:dyDescent="0.2">
      <c r="B172" s="4"/>
      <c r="C172" s="4"/>
      <c r="D172" s="19"/>
      <c r="F172" s="5"/>
      <c r="G172" s="5"/>
      <c r="H172" s="20"/>
    </row>
    <row r="173" spans="2:8" ht="22.5" customHeight="1" x14ac:dyDescent="0.2">
      <c r="B173" s="4"/>
      <c r="C173" s="4"/>
      <c r="D173" s="19"/>
      <c r="F173" s="5"/>
      <c r="G173" s="5"/>
      <c r="H173" s="20"/>
    </row>
    <row r="174" spans="2:8" ht="22.5" customHeight="1" x14ac:dyDescent="0.2">
      <c r="B174" s="4"/>
      <c r="C174" s="4"/>
      <c r="D174" s="19"/>
      <c r="F174" s="5"/>
      <c r="G174" s="5"/>
      <c r="H174" s="20"/>
    </row>
    <row r="175" spans="2:8" ht="22.5" customHeight="1" x14ac:dyDescent="0.2">
      <c r="B175" s="4"/>
      <c r="C175" s="4"/>
      <c r="D175" s="19"/>
      <c r="F175" s="5"/>
      <c r="G175" s="5"/>
      <c r="H175" s="20"/>
    </row>
    <row r="176" spans="2:8" ht="22.5" customHeight="1" x14ac:dyDescent="0.2">
      <c r="B176" s="4"/>
      <c r="C176" s="4"/>
      <c r="D176" s="19"/>
      <c r="F176" s="5"/>
      <c r="G176" s="5"/>
      <c r="H176" s="20"/>
    </row>
    <row r="177" spans="2:8" ht="22.5" customHeight="1" x14ac:dyDescent="0.2">
      <c r="B177" s="4"/>
      <c r="C177" s="4"/>
      <c r="D177" s="19"/>
      <c r="F177" s="5"/>
      <c r="G177" s="5"/>
      <c r="H177" s="20"/>
    </row>
    <row r="178" spans="2:8" ht="22.5" customHeight="1" x14ac:dyDescent="0.2">
      <c r="B178" s="4"/>
      <c r="C178" s="4"/>
      <c r="D178" s="19"/>
      <c r="F178" s="5"/>
      <c r="G178" s="5"/>
      <c r="H178" s="20"/>
    </row>
    <row r="179" spans="2:8" ht="22.5" customHeight="1" x14ac:dyDescent="0.2">
      <c r="B179" s="4"/>
      <c r="C179" s="4"/>
      <c r="D179" s="19"/>
      <c r="F179" s="5"/>
      <c r="G179" s="5"/>
      <c r="H179" s="20"/>
    </row>
    <row r="180" spans="2:8" ht="22.5" customHeight="1" x14ac:dyDescent="0.2">
      <c r="B180" s="4"/>
      <c r="C180" s="4"/>
      <c r="D180" s="19"/>
      <c r="F180" s="5"/>
      <c r="G180" s="5"/>
      <c r="H180" s="20"/>
    </row>
    <row r="181" spans="2:8" ht="22.5" customHeight="1" x14ac:dyDescent="0.2">
      <c r="B181" s="4"/>
      <c r="C181" s="4"/>
      <c r="D181" s="19"/>
      <c r="F181" s="5"/>
      <c r="G181" s="5"/>
      <c r="H181" s="20"/>
    </row>
    <row r="182" spans="2:8" ht="22.5" customHeight="1" x14ac:dyDescent="0.2">
      <c r="B182" s="4"/>
      <c r="C182" s="4"/>
      <c r="D182" s="19"/>
      <c r="F182" s="5"/>
      <c r="G182" s="5"/>
      <c r="H182" s="20"/>
    </row>
    <row r="183" spans="2:8" ht="22.5" customHeight="1" x14ac:dyDescent="0.2">
      <c r="B183" s="4"/>
      <c r="C183" s="4"/>
      <c r="D183" s="19"/>
      <c r="F183" s="5"/>
      <c r="G183" s="5"/>
      <c r="H183" s="20"/>
    </row>
    <row r="184" spans="2:8" ht="22.5" customHeight="1" x14ac:dyDescent="0.2">
      <c r="B184" s="4"/>
      <c r="C184" s="4"/>
      <c r="D184" s="19"/>
      <c r="F184" s="5"/>
      <c r="G184" s="5"/>
      <c r="H184" s="20"/>
    </row>
    <row r="185" spans="2:8" ht="22.5" customHeight="1" x14ac:dyDescent="0.2">
      <c r="B185" s="4"/>
      <c r="C185" s="4"/>
      <c r="D185" s="19"/>
      <c r="F185" s="5"/>
      <c r="G185" s="5"/>
      <c r="H185" s="20"/>
    </row>
    <row r="186" spans="2:8" ht="22.5" customHeight="1" x14ac:dyDescent="0.2">
      <c r="B186" s="4"/>
      <c r="C186" s="4"/>
      <c r="D186" s="19"/>
      <c r="F186" s="5"/>
      <c r="G186" s="5"/>
      <c r="H186" s="20"/>
    </row>
    <row r="187" spans="2:8" ht="22.5" customHeight="1" x14ac:dyDescent="0.2">
      <c r="B187" s="4"/>
      <c r="C187" s="4"/>
      <c r="D187" s="19"/>
      <c r="F187" s="5"/>
      <c r="G187" s="5"/>
      <c r="H187" s="20"/>
    </row>
    <row r="188" spans="2:8" ht="22.5" customHeight="1" x14ac:dyDescent="0.2">
      <c r="B188" s="4"/>
      <c r="C188" s="4"/>
      <c r="D188" s="19"/>
      <c r="F188" s="5"/>
      <c r="G188" s="5"/>
      <c r="H188" s="20"/>
    </row>
    <row r="189" spans="2:8" ht="22.5" customHeight="1" x14ac:dyDescent="0.2">
      <c r="B189" s="4"/>
      <c r="C189" s="4"/>
      <c r="D189" s="19"/>
      <c r="F189" s="5"/>
      <c r="G189" s="5"/>
      <c r="H189" s="20"/>
    </row>
    <row r="190" spans="2:8" ht="22.5" customHeight="1" x14ac:dyDescent="0.2">
      <c r="B190" s="4"/>
      <c r="C190" s="4"/>
      <c r="D190" s="19"/>
      <c r="F190" s="5"/>
      <c r="G190" s="5"/>
      <c r="H190" s="20"/>
    </row>
    <row r="191" spans="2:8" ht="22.5" customHeight="1" x14ac:dyDescent="0.2">
      <c r="B191" s="4"/>
      <c r="C191" s="4"/>
      <c r="D191" s="19"/>
      <c r="F191" s="5"/>
      <c r="G191" s="5"/>
      <c r="H191" s="20"/>
    </row>
    <row r="192" spans="2:8" ht="22.5" customHeight="1" x14ac:dyDescent="0.2">
      <c r="B192" s="4"/>
      <c r="C192" s="4"/>
      <c r="D192" s="19"/>
      <c r="F192" s="5"/>
      <c r="G192" s="5"/>
      <c r="H192" s="20"/>
    </row>
    <row r="193" spans="2:8" ht="22.5" customHeight="1" x14ac:dyDescent="0.2">
      <c r="B193" s="4"/>
      <c r="C193" s="4"/>
      <c r="D193" s="19"/>
      <c r="F193" s="5"/>
      <c r="G193" s="5"/>
      <c r="H193" s="20"/>
    </row>
    <row r="194" spans="2:8" ht="22.5" customHeight="1" x14ac:dyDescent="0.2">
      <c r="B194" s="4"/>
      <c r="C194" s="4"/>
      <c r="D194" s="19"/>
      <c r="F194" s="5"/>
      <c r="G194" s="5"/>
      <c r="H194" s="20"/>
    </row>
    <row r="195" spans="2:8" ht="22.5" customHeight="1" x14ac:dyDescent="0.2">
      <c r="B195" s="4"/>
      <c r="C195" s="4"/>
      <c r="D195" s="19"/>
      <c r="F195" s="5"/>
      <c r="G195" s="5"/>
      <c r="H195" s="20"/>
    </row>
    <row r="196" spans="2:8" ht="22.5" customHeight="1" x14ac:dyDescent="0.2">
      <c r="B196" s="4"/>
      <c r="C196" s="4"/>
      <c r="D196" s="19"/>
      <c r="F196" s="5"/>
      <c r="G196" s="5"/>
      <c r="H196" s="20"/>
    </row>
    <row r="197" spans="2:8" ht="22.5" customHeight="1" x14ac:dyDescent="0.2">
      <c r="B197" s="4"/>
      <c r="C197" s="4"/>
      <c r="D197" s="19"/>
      <c r="F197" s="5"/>
      <c r="G197" s="5"/>
      <c r="H197" s="20"/>
    </row>
    <row r="198" spans="2:8" ht="22.5" customHeight="1" x14ac:dyDescent="0.2">
      <c r="B198" s="4"/>
      <c r="C198" s="4"/>
      <c r="D198" s="19"/>
      <c r="F198" s="5"/>
      <c r="G198" s="5"/>
      <c r="H198" s="20"/>
    </row>
    <row r="199" spans="2:8" ht="22.5" customHeight="1" x14ac:dyDescent="0.2">
      <c r="B199" s="4"/>
      <c r="C199" s="4"/>
      <c r="D199" s="19"/>
      <c r="F199" s="5"/>
      <c r="G199" s="5"/>
      <c r="H199" s="20"/>
    </row>
    <row r="200" spans="2:8" ht="22.5" customHeight="1" x14ac:dyDescent="0.2">
      <c r="B200" s="4"/>
      <c r="C200" s="4"/>
      <c r="D200" s="19"/>
      <c r="F200" s="5"/>
      <c r="G200" s="5"/>
      <c r="H200" s="20"/>
    </row>
    <row r="201" spans="2:8" ht="22.5" customHeight="1" x14ac:dyDescent="0.2">
      <c r="B201" s="4"/>
      <c r="C201" s="4"/>
      <c r="D201" s="19"/>
      <c r="F201" s="5"/>
      <c r="G201" s="5"/>
      <c r="H201" s="20"/>
    </row>
    <row r="202" spans="2:8" ht="22.5" customHeight="1" x14ac:dyDescent="0.2">
      <c r="B202" s="4"/>
      <c r="C202" s="4"/>
      <c r="D202" s="19"/>
      <c r="F202" s="5"/>
      <c r="G202" s="5"/>
      <c r="H202" s="20"/>
    </row>
    <row r="203" spans="2:8" ht="22.5" customHeight="1" x14ac:dyDescent="0.2">
      <c r="B203" s="4"/>
      <c r="C203" s="4"/>
      <c r="D203" s="19"/>
      <c r="F203" s="5"/>
      <c r="G203" s="5"/>
      <c r="H203" s="20"/>
    </row>
    <row r="204" spans="2:8" ht="22.5" customHeight="1" x14ac:dyDescent="0.2">
      <c r="B204" s="4"/>
      <c r="C204" s="4"/>
      <c r="D204" s="19"/>
      <c r="F204" s="5"/>
      <c r="G204" s="5"/>
      <c r="H204" s="20"/>
    </row>
    <row r="205" spans="2:8" ht="22.5" customHeight="1" x14ac:dyDescent="0.2">
      <c r="B205" s="4"/>
      <c r="C205" s="4"/>
      <c r="D205" s="19"/>
      <c r="F205" s="5"/>
      <c r="G205" s="5"/>
      <c r="H205" s="20"/>
    </row>
    <row r="206" spans="2:8" ht="22.5" customHeight="1" x14ac:dyDescent="0.2">
      <c r="B206" s="4"/>
      <c r="C206" s="4"/>
      <c r="D206" s="19"/>
      <c r="F206" s="5"/>
      <c r="G206" s="5"/>
      <c r="H206" s="20"/>
    </row>
    <row r="207" spans="2:8" ht="22.5" customHeight="1" x14ac:dyDescent="0.2">
      <c r="B207" s="4"/>
      <c r="C207" s="4"/>
      <c r="D207" s="19"/>
      <c r="F207" s="5"/>
      <c r="G207" s="5"/>
      <c r="H207" s="20"/>
    </row>
    <row r="208" spans="2:8" ht="22.5" customHeight="1" x14ac:dyDescent="0.2">
      <c r="B208" s="4"/>
      <c r="C208" s="4"/>
      <c r="D208" s="19"/>
      <c r="F208" s="5"/>
      <c r="G208" s="5"/>
      <c r="H208" s="20"/>
    </row>
    <row r="209" spans="2:8" ht="22.5" customHeight="1" x14ac:dyDescent="0.2">
      <c r="B209" s="4"/>
      <c r="C209" s="4"/>
      <c r="D209" s="19"/>
      <c r="F209" s="5"/>
      <c r="G209" s="5"/>
      <c r="H209" s="20"/>
    </row>
    <row r="210" spans="2:8" ht="22.5" customHeight="1" x14ac:dyDescent="0.2">
      <c r="B210" s="4"/>
      <c r="C210" s="4"/>
      <c r="D210" s="19"/>
      <c r="F210" s="5"/>
      <c r="G210" s="5"/>
      <c r="H210" s="20"/>
    </row>
    <row r="211" spans="2:8" ht="22.5" customHeight="1" x14ac:dyDescent="0.2">
      <c r="B211" s="4"/>
      <c r="C211" s="4"/>
      <c r="D211" s="19"/>
      <c r="F211" s="5"/>
      <c r="G211" s="5"/>
      <c r="H211" s="20"/>
    </row>
    <row r="212" spans="2:8" ht="22.5" customHeight="1" x14ac:dyDescent="0.2">
      <c r="B212" s="4"/>
      <c r="C212" s="4"/>
      <c r="D212" s="19"/>
      <c r="F212" s="5"/>
      <c r="G212" s="5"/>
      <c r="H212" s="20"/>
    </row>
    <row r="213" spans="2:8" ht="22.5" customHeight="1" x14ac:dyDescent="0.2">
      <c r="B213" s="4"/>
      <c r="C213" s="4"/>
      <c r="D213" s="19"/>
      <c r="F213" s="5"/>
      <c r="G213" s="5"/>
      <c r="H213" s="20"/>
    </row>
    <row r="214" spans="2:8" ht="22.5" customHeight="1" x14ac:dyDescent="0.2">
      <c r="B214" s="4"/>
      <c r="C214" s="4"/>
      <c r="D214" s="19"/>
      <c r="F214" s="5"/>
      <c r="G214" s="5"/>
      <c r="H214" s="20"/>
    </row>
    <row r="215" spans="2:8" ht="22.5" customHeight="1" x14ac:dyDescent="0.2">
      <c r="B215" s="4"/>
      <c r="C215" s="4"/>
      <c r="D215" s="19"/>
      <c r="F215" s="5"/>
      <c r="G215" s="5"/>
      <c r="H215" s="20"/>
    </row>
    <row r="216" spans="2:8" ht="22.5" customHeight="1" x14ac:dyDescent="0.2">
      <c r="B216" s="4"/>
      <c r="C216" s="4"/>
      <c r="D216" s="19"/>
      <c r="F216" s="5"/>
      <c r="G216" s="5"/>
      <c r="H216" s="20"/>
    </row>
    <row r="217" spans="2:8" ht="22.5" customHeight="1" x14ac:dyDescent="0.2">
      <c r="B217" s="4"/>
      <c r="C217" s="4"/>
      <c r="D217" s="19"/>
      <c r="F217" s="5"/>
      <c r="G217" s="5"/>
      <c r="H217" s="20"/>
    </row>
    <row r="218" spans="2:8" ht="22.5" customHeight="1" x14ac:dyDescent="0.2">
      <c r="B218" s="4"/>
      <c r="C218" s="4"/>
      <c r="D218" s="19"/>
      <c r="F218" s="5"/>
      <c r="G218" s="5"/>
      <c r="H218" s="20"/>
    </row>
    <row r="219" spans="2:8" ht="22.5" customHeight="1" x14ac:dyDescent="0.2">
      <c r="B219" s="4"/>
      <c r="C219" s="4"/>
      <c r="D219" s="19"/>
      <c r="F219" s="5"/>
      <c r="G219" s="5"/>
      <c r="H219" s="20"/>
    </row>
    <row r="220" spans="2:8" ht="22.5" customHeight="1" x14ac:dyDescent="0.2">
      <c r="B220" s="4"/>
      <c r="C220" s="4"/>
      <c r="D220" s="19"/>
      <c r="F220" s="5"/>
      <c r="G220" s="5"/>
      <c r="H220" s="20"/>
    </row>
    <row r="221" spans="2:8" ht="22.5" customHeight="1" x14ac:dyDescent="0.2">
      <c r="B221" s="4"/>
      <c r="C221" s="4"/>
      <c r="D221" s="19"/>
      <c r="F221" s="5"/>
      <c r="G221" s="5"/>
      <c r="H221" s="20"/>
    </row>
    <row r="222" spans="2:8" ht="22.5" customHeight="1" x14ac:dyDescent="0.2">
      <c r="B222" s="4"/>
      <c r="C222" s="4"/>
      <c r="D222" s="19"/>
      <c r="F222" s="5"/>
      <c r="G222" s="5"/>
      <c r="H222" s="20"/>
    </row>
    <row r="223" spans="2:8" ht="22.5" customHeight="1" x14ac:dyDescent="0.2">
      <c r="B223" s="4"/>
      <c r="C223" s="4"/>
      <c r="D223" s="19"/>
      <c r="F223" s="5"/>
      <c r="G223" s="5"/>
      <c r="H223" s="20"/>
    </row>
    <row r="224" spans="2:8" ht="22.5" customHeight="1" x14ac:dyDescent="0.2">
      <c r="B224" s="4"/>
      <c r="C224" s="4"/>
      <c r="D224" s="19"/>
      <c r="F224" s="5"/>
      <c r="G224" s="5"/>
      <c r="H224" s="20"/>
    </row>
    <row r="225" spans="2:8" ht="22.5" customHeight="1" x14ac:dyDescent="0.2">
      <c r="B225" s="4"/>
      <c r="C225" s="4"/>
      <c r="D225" s="19"/>
      <c r="F225" s="5"/>
      <c r="G225" s="5"/>
      <c r="H225" s="20"/>
    </row>
    <row r="226" spans="2:8" ht="22.5" customHeight="1" x14ac:dyDescent="0.2">
      <c r="B226" s="4"/>
      <c r="C226" s="4"/>
      <c r="D226" s="19"/>
      <c r="F226" s="5"/>
      <c r="G226" s="5"/>
      <c r="H226" s="20"/>
    </row>
    <row r="227" spans="2:8" ht="22.5" customHeight="1" x14ac:dyDescent="0.2">
      <c r="B227" s="4"/>
      <c r="C227" s="4"/>
      <c r="D227" s="19"/>
      <c r="F227" s="5"/>
      <c r="G227" s="5"/>
      <c r="H227" s="20"/>
    </row>
    <row r="228" spans="2:8" ht="22.5" customHeight="1" x14ac:dyDescent="0.2">
      <c r="B228" s="4"/>
      <c r="C228" s="4"/>
      <c r="D228" s="19"/>
      <c r="F228" s="5"/>
      <c r="G228" s="5"/>
      <c r="H228" s="20"/>
    </row>
    <row r="229" spans="2:8" ht="22.5" customHeight="1" x14ac:dyDescent="0.2">
      <c r="B229" s="4"/>
      <c r="C229" s="4"/>
      <c r="D229" s="19"/>
      <c r="F229" s="5"/>
      <c r="G229" s="5"/>
      <c r="H229" s="20"/>
    </row>
    <row r="230" spans="2:8" ht="22.5" customHeight="1" x14ac:dyDescent="0.2">
      <c r="B230" s="4"/>
      <c r="C230" s="4"/>
      <c r="D230" s="19"/>
      <c r="F230" s="5"/>
      <c r="G230" s="5"/>
      <c r="H230" s="20"/>
    </row>
    <row r="231" spans="2:8" ht="22.5" customHeight="1" x14ac:dyDescent="0.2">
      <c r="B231" s="4"/>
      <c r="C231" s="4"/>
      <c r="D231" s="19"/>
      <c r="F231" s="5"/>
      <c r="G231" s="5"/>
      <c r="H231" s="20"/>
    </row>
    <row r="232" spans="2:8" ht="22.5" customHeight="1" x14ac:dyDescent="0.2">
      <c r="B232" s="4"/>
      <c r="C232" s="4"/>
      <c r="D232" s="19"/>
      <c r="F232" s="5"/>
      <c r="G232" s="5"/>
      <c r="H232" s="20"/>
    </row>
    <row r="233" spans="2:8" ht="22.5" customHeight="1" x14ac:dyDescent="0.2">
      <c r="B233" s="4"/>
      <c r="C233" s="4"/>
      <c r="D233" s="19"/>
      <c r="F233" s="5"/>
      <c r="G233" s="5"/>
      <c r="H233" s="20"/>
    </row>
    <row r="234" spans="2:8" ht="22.5" customHeight="1" x14ac:dyDescent="0.2">
      <c r="B234" s="4"/>
      <c r="C234" s="4"/>
      <c r="D234" s="19"/>
      <c r="F234" s="5"/>
      <c r="G234" s="5"/>
      <c r="H234" s="20"/>
    </row>
    <row r="235" spans="2:8" ht="22.5" customHeight="1" x14ac:dyDescent="0.2">
      <c r="B235" s="4"/>
      <c r="C235" s="4"/>
      <c r="D235" s="19"/>
      <c r="F235" s="5"/>
      <c r="G235" s="5"/>
      <c r="H235" s="20"/>
    </row>
    <row r="236" spans="2:8" ht="22.5" customHeight="1" x14ac:dyDescent="0.2">
      <c r="B236" s="4"/>
      <c r="C236" s="4"/>
      <c r="D236" s="19"/>
      <c r="F236" s="5"/>
      <c r="G236" s="5"/>
      <c r="H236" s="20"/>
    </row>
    <row r="237" spans="2:8" ht="22.5" customHeight="1" x14ac:dyDescent="0.2">
      <c r="B237" s="4"/>
      <c r="C237" s="4"/>
      <c r="D237" s="19"/>
      <c r="F237" s="5"/>
      <c r="G237" s="5"/>
      <c r="H237" s="20"/>
    </row>
    <row r="238" spans="2:8" ht="22.5" customHeight="1" x14ac:dyDescent="0.2">
      <c r="B238" s="4"/>
      <c r="C238" s="4"/>
      <c r="D238" s="19"/>
      <c r="F238" s="5"/>
      <c r="G238" s="5"/>
      <c r="H238" s="20"/>
    </row>
    <row r="239" spans="2:8" ht="22.5" customHeight="1" x14ac:dyDescent="0.2">
      <c r="B239" s="4"/>
      <c r="C239" s="4"/>
      <c r="D239" s="19"/>
      <c r="F239" s="5"/>
      <c r="G239" s="5"/>
      <c r="H239" s="20"/>
    </row>
    <row r="240" spans="2:8" ht="22.5" customHeight="1" x14ac:dyDescent="0.2">
      <c r="B240" s="4"/>
      <c r="C240" s="4"/>
      <c r="D240" s="19"/>
      <c r="F240" s="5"/>
      <c r="G240" s="5"/>
      <c r="H240" s="20"/>
    </row>
    <row r="241" spans="2:8" ht="22.5" customHeight="1" x14ac:dyDescent="0.2">
      <c r="B241" s="4"/>
      <c r="C241" s="4"/>
      <c r="D241" s="19"/>
      <c r="F241" s="5"/>
      <c r="G241" s="5"/>
      <c r="H241" s="20"/>
    </row>
    <row r="242" spans="2:8" ht="22.5" customHeight="1" x14ac:dyDescent="0.2">
      <c r="B242" s="4"/>
      <c r="C242" s="4"/>
      <c r="D242" s="19"/>
      <c r="F242" s="5"/>
      <c r="G242" s="5"/>
      <c r="H242" s="20"/>
    </row>
    <row r="243" spans="2:8" ht="22.5" customHeight="1" x14ac:dyDescent="0.2">
      <c r="B243" s="4"/>
      <c r="C243" s="4"/>
      <c r="D243" s="19"/>
      <c r="F243" s="5"/>
      <c r="G243" s="5"/>
      <c r="H243" s="20"/>
    </row>
    <row r="244" spans="2:8" ht="22.5" customHeight="1" x14ac:dyDescent="0.2">
      <c r="B244" s="4"/>
      <c r="C244" s="4"/>
      <c r="D244" s="19"/>
      <c r="F244" s="5"/>
      <c r="G244" s="5"/>
      <c r="H244" s="20"/>
    </row>
    <row r="245" spans="2:8" ht="22.5" customHeight="1" x14ac:dyDescent="0.2">
      <c r="B245" s="4"/>
      <c r="C245" s="4"/>
      <c r="D245" s="19"/>
      <c r="F245" s="5"/>
      <c r="G245" s="5"/>
      <c r="H245" s="20"/>
    </row>
    <row r="246" spans="2:8" ht="22.5" customHeight="1" x14ac:dyDescent="0.2">
      <c r="B246" s="4"/>
      <c r="C246" s="4"/>
      <c r="D246" s="19"/>
      <c r="F246" s="5"/>
      <c r="G246" s="5"/>
      <c r="H246" s="20"/>
    </row>
    <row r="247" spans="2:8" ht="22.5" customHeight="1" x14ac:dyDescent="0.2">
      <c r="B247" s="4"/>
      <c r="C247" s="4"/>
      <c r="D247" s="19"/>
      <c r="F247" s="5"/>
      <c r="G247" s="5"/>
      <c r="H247" s="20"/>
    </row>
    <row r="248" spans="2:8" ht="22.5" customHeight="1" x14ac:dyDescent="0.2">
      <c r="B248" s="4"/>
      <c r="C248" s="4"/>
      <c r="D248" s="19"/>
      <c r="F248" s="5"/>
      <c r="G248" s="5"/>
      <c r="H248" s="20"/>
    </row>
    <row r="249" spans="2:8" ht="22.5" customHeight="1" x14ac:dyDescent="0.2">
      <c r="B249" s="4"/>
      <c r="C249" s="4"/>
      <c r="D249" s="19"/>
      <c r="F249" s="5"/>
      <c r="G249" s="5"/>
      <c r="H249" s="20"/>
    </row>
    <row r="250" spans="2:8" ht="22.5" customHeight="1" x14ac:dyDescent="0.2">
      <c r="B250" s="4"/>
      <c r="C250" s="4"/>
      <c r="D250" s="19"/>
      <c r="F250" s="5"/>
      <c r="G250" s="5"/>
      <c r="H250" s="20"/>
    </row>
    <row r="251" spans="2:8" ht="22.5" customHeight="1" x14ac:dyDescent="0.2">
      <c r="B251" s="4"/>
      <c r="C251" s="4"/>
      <c r="D251" s="19"/>
      <c r="F251" s="5"/>
      <c r="G251" s="5"/>
      <c r="H251" s="20"/>
    </row>
    <row r="252" spans="2:8" ht="22.5" customHeight="1" x14ac:dyDescent="0.2">
      <c r="B252" s="4"/>
      <c r="C252" s="4"/>
      <c r="D252" s="19"/>
      <c r="F252" s="5"/>
      <c r="G252" s="5"/>
      <c r="H252" s="20"/>
    </row>
    <row r="253" spans="2:8" ht="22.5" customHeight="1" x14ac:dyDescent="0.2">
      <c r="B253" s="4"/>
      <c r="C253" s="4"/>
      <c r="D253" s="19"/>
      <c r="F253" s="5"/>
      <c r="G253" s="5"/>
      <c r="H253" s="20"/>
    </row>
    <row r="254" spans="2:8" ht="22.5" customHeight="1" x14ac:dyDescent="0.2">
      <c r="B254" s="4"/>
      <c r="C254" s="4"/>
      <c r="D254" s="19"/>
      <c r="F254" s="5"/>
      <c r="G254" s="5"/>
      <c r="H254" s="20"/>
    </row>
    <row r="255" spans="2:8" ht="22.5" customHeight="1" x14ac:dyDescent="0.2">
      <c r="B255" s="4"/>
      <c r="C255" s="4"/>
      <c r="D255" s="19"/>
      <c r="F255" s="5"/>
      <c r="G255" s="5"/>
      <c r="H255" s="20"/>
    </row>
    <row r="256" spans="2:8" ht="22.5" customHeight="1" x14ac:dyDescent="0.2">
      <c r="B256" s="4"/>
      <c r="C256" s="4"/>
      <c r="D256" s="19"/>
      <c r="F256" s="5"/>
      <c r="G256" s="5"/>
      <c r="H256" s="20"/>
    </row>
    <row r="257" spans="2:8" ht="22.5" customHeight="1" x14ac:dyDescent="0.2">
      <c r="B257" s="4"/>
      <c r="C257" s="4"/>
      <c r="D257" s="19"/>
      <c r="F257" s="5"/>
      <c r="G257" s="5"/>
      <c r="H257" s="20"/>
    </row>
    <row r="258" spans="2:8" ht="22.5" customHeight="1" x14ac:dyDescent="0.2">
      <c r="B258" s="4"/>
      <c r="C258" s="4"/>
      <c r="D258" s="19"/>
      <c r="F258" s="5"/>
      <c r="G258" s="5"/>
      <c r="H258" s="20"/>
    </row>
    <row r="259" spans="2:8" ht="22.5" customHeight="1" x14ac:dyDescent="0.2">
      <c r="B259" s="4"/>
      <c r="C259" s="4"/>
      <c r="D259" s="19"/>
      <c r="F259" s="5"/>
      <c r="G259" s="5"/>
      <c r="H259" s="20"/>
    </row>
    <row r="260" spans="2:8" ht="22.5" customHeight="1" x14ac:dyDescent="0.2">
      <c r="B260" s="4"/>
      <c r="C260" s="4"/>
      <c r="D260" s="19"/>
      <c r="F260" s="5"/>
      <c r="G260" s="5"/>
      <c r="H260" s="20"/>
    </row>
    <row r="261" spans="2:8" ht="22.5" customHeight="1" x14ac:dyDescent="0.2">
      <c r="B261" s="4"/>
      <c r="C261" s="4"/>
      <c r="D261" s="19"/>
      <c r="F261" s="5"/>
      <c r="G261" s="5"/>
      <c r="H261" s="20"/>
    </row>
    <row r="262" spans="2:8" ht="22.5" customHeight="1" x14ac:dyDescent="0.2">
      <c r="B262" s="4"/>
      <c r="C262" s="4"/>
      <c r="D262" s="19"/>
      <c r="F262" s="5"/>
      <c r="G262" s="5"/>
      <c r="H262" s="20"/>
    </row>
    <row r="263" spans="2:8" ht="22.5" customHeight="1" x14ac:dyDescent="0.2">
      <c r="B263" s="4"/>
      <c r="C263" s="4"/>
      <c r="D263" s="19"/>
      <c r="F263" s="5"/>
      <c r="G263" s="5"/>
      <c r="H263" s="20"/>
    </row>
    <row r="264" spans="2:8" ht="22.5" customHeight="1" x14ac:dyDescent="0.2">
      <c r="B264" s="4"/>
      <c r="C264" s="4"/>
      <c r="D264" s="19"/>
      <c r="F264" s="5"/>
      <c r="G264" s="5"/>
      <c r="H264" s="20"/>
    </row>
    <row r="265" spans="2:8" ht="22.5" customHeight="1" x14ac:dyDescent="0.2">
      <c r="B265" s="4"/>
      <c r="C265" s="4"/>
      <c r="D265" s="19"/>
      <c r="F265" s="5"/>
      <c r="G265" s="5"/>
      <c r="H265" s="20"/>
    </row>
    <row r="266" spans="2:8" ht="22.5" customHeight="1" x14ac:dyDescent="0.2">
      <c r="B266" s="4"/>
      <c r="C266" s="4"/>
      <c r="D266" s="19"/>
      <c r="F266" s="5"/>
      <c r="G266" s="5"/>
      <c r="H266" s="20"/>
    </row>
    <row r="267" spans="2:8" ht="22.5" customHeight="1" x14ac:dyDescent="0.2">
      <c r="B267" s="4"/>
      <c r="C267" s="4"/>
      <c r="D267" s="19"/>
      <c r="F267" s="5"/>
      <c r="G267" s="5"/>
      <c r="H267" s="20"/>
    </row>
    <row r="268" spans="2:8" ht="22.5" customHeight="1" x14ac:dyDescent="0.2">
      <c r="B268" s="4"/>
      <c r="C268" s="4"/>
      <c r="D268" s="19"/>
      <c r="F268" s="5"/>
      <c r="G268" s="5"/>
      <c r="H268" s="20"/>
    </row>
    <row r="269" spans="2:8" ht="22.5" customHeight="1" x14ac:dyDescent="0.2">
      <c r="B269" s="4"/>
      <c r="C269" s="4"/>
      <c r="D269" s="19"/>
      <c r="F269" s="5"/>
      <c r="G269" s="5"/>
      <c r="H269" s="20"/>
    </row>
    <row r="270" spans="2:8" ht="22.5" customHeight="1" x14ac:dyDescent="0.2">
      <c r="B270" s="4"/>
      <c r="C270" s="4"/>
      <c r="D270" s="19"/>
      <c r="F270" s="5"/>
      <c r="G270" s="5"/>
      <c r="H270" s="20"/>
    </row>
    <row r="271" spans="2:8" ht="22.5" customHeight="1" x14ac:dyDescent="0.2">
      <c r="B271" s="4"/>
      <c r="C271" s="4"/>
      <c r="D271" s="19"/>
      <c r="F271" s="5"/>
      <c r="G271" s="5"/>
      <c r="H271" s="20"/>
    </row>
    <row r="272" spans="2:8" ht="22.5" customHeight="1" x14ac:dyDescent="0.2">
      <c r="B272" s="4"/>
      <c r="C272" s="4"/>
      <c r="D272" s="19"/>
      <c r="F272" s="5"/>
      <c r="G272" s="5"/>
      <c r="H272" s="20"/>
    </row>
    <row r="273" spans="2:8" ht="22.5" customHeight="1" x14ac:dyDescent="0.2">
      <c r="B273" s="4"/>
      <c r="C273" s="4"/>
      <c r="D273" s="19"/>
      <c r="F273" s="5"/>
      <c r="G273" s="5"/>
      <c r="H273" s="20"/>
    </row>
    <row r="274" spans="2:8" ht="22.5" customHeight="1" x14ac:dyDescent="0.2">
      <c r="B274" s="4"/>
      <c r="C274" s="4"/>
      <c r="D274" s="19"/>
      <c r="F274" s="5"/>
      <c r="G274" s="5"/>
      <c r="H274" s="20"/>
    </row>
    <row r="275" spans="2:8" ht="22.5" customHeight="1" x14ac:dyDescent="0.2">
      <c r="B275" s="4"/>
      <c r="C275" s="4"/>
      <c r="D275" s="19"/>
      <c r="F275" s="5"/>
      <c r="G275" s="5"/>
      <c r="H275" s="20"/>
    </row>
    <row r="276" spans="2:8" ht="22.5" customHeight="1" x14ac:dyDescent="0.2">
      <c r="B276" s="4"/>
      <c r="C276" s="4"/>
      <c r="D276" s="19"/>
      <c r="F276" s="5"/>
      <c r="G276" s="5"/>
      <c r="H276" s="20"/>
    </row>
    <row r="277" spans="2:8" ht="22.5" customHeight="1" x14ac:dyDescent="0.2">
      <c r="B277" s="4"/>
      <c r="C277" s="4"/>
      <c r="D277" s="19"/>
      <c r="F277" s="5"/>
      <c r="G277" s="5"/>
      <c r="H277" s="20"/>
    </row>
    <row r="278" spans="2:8" ht="22.5" customHeight="1" x14ac:dyDescent="0.2">
      <c r="B278" s="4"/>
      <c r="C278" s="4"/>
      <c r="D278" s="19"/>
      <c r="F278" s="5"/>
      <c r="G278" s="5"/>
      <c r="H278" s="20"/>
    </row>
    <row r="279" spans="2:8" ht="22.5" customHeight="1" x14ac:dyDescent="0.2">
      <c r="B279" s="4"/>
      <c r="C279" s="4"/>
      <c r="D279" s="19"/>
      <c r="F279" s="5"/>
      <c r="G279" s="5"/>
      <c r="H279" s="20"/>
    </row>
    <row r="280" spans="2:8" ht="22.5" customHeight="1" x14ac:dyDescent="0.2">
      <c r="B280" s="4"/>
      <c r="C280" s="4"/>
      <c r="D280" s="19"/>
      <c r="F280" s="5"/>
      <c r="G280" s="5"/>
      <c r="H280" s="20"/>
    </row>
    <row r="281" spans="2:8" ht="22.5" customHeight="1" x14ac:dyDescent="0.2">
      <c r="B281" s="4"/>
      <c r="C281" s="4"/>
      <c r="D281" s="19"/>
      <c r="F281" s="5"/>
      <c r="G281" s="5"/>
      <c r="H281" s="20"/>
    </row>
    <row r="282" spans="2:8" ht="22.5" customHeight="1" x14ac:dyDescent="0.2">
      <c r="B282" s="4"/>
      <c r="C282" s="4"/>
      <c r="D282" s="19"/>
      <c r="F282" s="5"/>
      <c r="G282" s="5"/>
      <c r="H282" s="20"/>
    </row>
    <row r="283" spans="2:8" ht="22.5" customHeight="1" x14ac:dyDescent="0.2">
      <c r="B283" s="4"/>
      <c r="C283" s="4"/>
      <c r="D283" s="19"/>
      <c r="F283" s="5"/>
      <c r="G283" s="5"/>
      <c r="H283" s="20"/>
    </row>
    <row r="284" spans="2:8" ht="22.5" customHeight="1" x14ac:dyDescent="0.2">
      <c r="B284" s="4"/>
      <c r="C284" s="4"/>
      <c r="D284" s="19"/>
      <c r="F284" s="5"/>
      <c r="G284" s="5"/>
      <c r="H284" s="20"/>
    </row>
    <row r="285" spans="2:8" ht="22.5" customHeight="1" x14ac:dyDescent="0.2">
      <c r="B285" s="4"/>
      <c r="C285" s="4"/>
      <c r="D285" s="19"/>
      <c r="F285" s="5"/>
      <c r="G285" s="5"/>
      <c r="H285" s="20"/>
    </row>
    <row r="286" spans="2:8" ht="22.5" customHeight="1" x14ac:dyDescent="0.2">
      <c r="B286" s="4"/>
      <c r="C286" s="4"/>
      <c r="D286" s="19"/>
      <c r="F286" s="5"/>
      <c r="G286" s="5"/>
      <c r="H286" s="20"/>
    </row>
    <row r="287" spans="2:8" ht="22.5" customHeight="1" x14ac:dyDescent="0.2">
      <c r="B287" s="4"/>
      <c r="C287" s="4"/>
      <c r="D287" s="19"/>
      <c r="F287" s="5"/>
      <c r="G287" s="5"/>
      <c r="H287" s="20"/>
    </row>
    <row r="288" spans="2:8" ht="22.5" customHeight="1" x14ac:dyDescent="0.2">
      <c r="B288" s="4"/>
      <c r="C288" s="4"/>
      <c r="D288" s="19"/>
      <c r="F288" s="5"/>
      <c r="G288" s="5"/>
      <c r="H288" s="20"/>
    </row>
    <row r="289" spans="2:8" ht="22.5" customHeight="1" x14ac:dyDescent="0.2">
      <c r="B289" s="4"/>
      <c r="C289" s="4"/>
      <c r="D289" s="19"/>
      <c r="F289" s="5"/>
      <c r="G289" s="5"/>
      <c r="H289" s="20"/>
    </row>
    <row r="290" spans="2:8" ht="22.5" customHeight="1" x14ac:dyDescent="0.2">
      <c r="B290" s="4"/>
      <c r="C290" s="4"/>
      <c r="D290" s="19"/>
      <c r="F290" s="5"/>
      <c r="G290" s="5"/>
      <c r="H290" s="20"/>
    </row>
    <row r="291" spans="2:8" ht="22.5" customHeight="1" x14ac:dyDescent="0.2">
      <c r="B291" s="4"/>
      <c r="C291" s="4"/>
      <c r="D291" s="19"/>
      <c r="F291" s="5"/>
      <c r="G291" s="5"/>
      <c r="H291" s="20"/>
    </row>
    <row r="292" spans="2:8" ht="22.5" customHeight="1" x14ac:dyDescent="0.2">
      <c r="B292" s="4"/>
      <c r="C292" s="4"/>
      <c r="D292" s="19"/>
      <c r="F292" s="5"/>
      <c r="G292" s="5"/>
      <c r="H292" s="20"/>
    </row>
    <row r="293" spans="2:8" ht="22.5" customHeight="1" x14ac:dyDescent="0.2">
      <c r="B293" s="4"/>
      <c r="C293" s="4"/>
      <c r="D293" s="19"/>
      <c r="F293" s="5"/>
      <c r="G293" s="5"/>
      <c r="H293" s="20"/>
    </row>
    <row r="294" spans="2:8" ht="22.5" customHeight="1" x14ac:dyDescent="0.2">
      <c r="B294" s="4"/>
      <c r="C294" s="4"/>
      <c r="D294" s="19"/>
      <c r="F294" s="5"/>
      <c r="G294" s="5"/>
      <c r="H294" s="20"/>
    </row>
    <row r="295" spans="2:8" ht="22.5" customHeight="1" x14ac:dyDescent="0.2">
      <c r="B295" s="4"/>
      <c r="C295" s="4"/>
      <c r="D295" s="19"/>
      <c r="F295" s="5"/>
      <c r="G295" s="5"/>
      <c r="H295" s="20"/>
    </row>
    <row r="296" spans="2:8" ht="22.5" customHeight="1" x14ac:dyDescent="0.2">
      <c r="B296" s="4"/>
      <c r="C296" s="4"/>
      <c r="D296" s="19"/>
      <c r="F296" s="5"/>
      <c r="G296" s="5"/>
      <c r="H296" s="20"/>
    </row>
    <row r="297" spans="2:8" ht="22.5" customHeight="1" x14ac:dyDescent="0.2">
      <c r="B297" s="4"/>
      <c r="C297" s="4"/>
      <c r="D297" s="19"/>
      <c r="F297" s="5"/>
      <c r="G297" s="5"/>
      <c r="H297" s="20"/>
    </row>
    <row r="298" spans="2:8" ht="22.5" customHeight="1" x14ac:dyDescent="0.2">
      <c r="B298" s="4"/>
      <c r="C298" s="4"/>
      <c r="D298" s="19"/>
      <c r="F298" s="5"/>
      <c r="G298" s="5"/>
      <c r="H298" s="20"/>
    </row>
    <row r="299" spans="2:8" ht="22.5" customHeight="1" x14ac:dyDescent="0.2">
      <c r="B299" s="4"/>
      <c r="C299" s="4"/>
      <c r="D299" s="19"/>
      <c r="F299" s="5"/>
      <c r="G299" s="5"/>
      <c r="H299" s="20"/>
    </row>
    <row r="300" spans="2:8" ht="22.5" customHeight="1" x14ac:dyDescent="0.2">
      <c r="B300" s="4"/>
      <c r="C300" s="4"/>
      <c r="D300" s="19"/>
      <c r="F300" s="5"/>
      <c r="G300" s="5"/>
      <c r="H300" s="20"/>
    </row>
    <row r="301" spans="2:8" ht="22.5" customHeight="1" x14ac:dyDescent="0.2">
      <c r="B301" s="4"/>
      <c r="C301" s="4"/>
      <c r="D301" s="19"/>
      <c r="F301" s="5"/>
      <c r="G301" s="5"/>
      <c r="H301" s="20"/>
    </row>
    <row r="302" spans="2:8" ht="22.5" customHeight="1" x14ac:dyDescent="0.2">
      <c r="B302" s="4"/>
      <c r="C302" s="4"/>
      <c r="D302" s="19"/>
      <c r="F302" s="5"/>
      <c r="G302" s="5"/>
      <c r="H302" s="20"/>
    </row>
    <row r="303" spans="2:8" ht="22.5" customHeight="1" x14ac:dyDescent="0.2">
      <c r="B303" s="4"/>
      <c r="C303" s="4"/>
      <c r="D303" s="19"/>
      <c r="F303" s="5"/>
      <c r="G303" s="5"/>
      <c r="H303" s="20"/>
    </row>
    <row r="304" spans="2:8" ht="22.5" customHeight="1" x14ac:dyDescent="0.2">
      <c r="B304" s="4"/>
      <c r="C304" s="4"/>
      <c r="D304" s="19"/>
      <c r="F304" s="5"/>
      <c r="G304" s="5"/>
      <c r="H304" s="20"/>
    </row>
    <row r="305" spans="2:8" ht="22.5" customHeight="1" x14ac:dyDescent="0.2">
      <c r="B305" s="4"/>
      <c r="C305" s="4"/>
      <c r="D305" s="19"/>
      <c r="F305" s="5"/>
      <c r="G305" s="5"/>
      <c r="H305" s="20"/>
    </row>
    <row r="306" spans="2:8" ht="22.5" customHeight="1" x14ac:dyDescent="0.2">
      <c r="B306" s="4"/>
      <c r="C306" s="4"/>
      <c r="D306" s="19"/>
      <c r="F306" s="5"/>
      <c r="G306" s="5"/>
      <c r="H306" s="20"/>
    </row>
    <row r="307" spans="2:8" ht="22.5" customHeight="1" x14ac:dyDescent="0.2">
      <c r="B307" s="4"/>
      <c r="C307" s="4"/>
      <c r="D307" s="19"/>
      <c r="F307" s="5"/>
      <c r="G307" s="5"/>
      <c r="H307" s="20"/>
    </row>
    <row r="308" spans="2:8" ht="22.5" customHeight="1" x14ac:dyDescent="0.2">
      <c r="B308" s="4"/>
      <c r="C308" s="4"/>
      <c r="D308" s="19"/>
      <c r="F308" s="5"/>
      <c r="G308" s="5"/>
      <c r="H308" s="20"/>
    </row>
    <row r="309" spans="2:8" ht="22.5" customHeight="1" x14ac:dyDescent="0.2">
      <c r="B309" s="4"/>
      <c r="C309" s="4"/>
      <c r="D309" s="19"/>
      <c r="F309" s="5"/>
      <c r="G309" s="5"/>
      <c r="H309" s="20"/>
    </row>
    <row r="310" spans="2:8" ht="22.5" customHeight="1" x14ac:dyDescent="0.2">
      <c r="B310" s="4"/>
      <c r="C310" s="4"/>
      <c r="D310" s="19"/>
      <c r="F310" s="5"/>
      <c r="G310" s="5"/>
      <c r="H310" s="20"/>
    </row>
    <row r="311" spans="2:8" ht="22.5" customHeight="1" x14ac:dyDescent="0.2">
      <c r="B311" s="4"/>
      <c r="C311" s="4"/>
      <c r="D311" s="19"/>
      <c r="F311" s="5"/>
      <c r="G311" s="5"/>
      <c r="H311" s="20"/>
    </row>
    <row r="312" spans="2:8" ht="22.5" customHeight="1" x14ac:dyDescent="0.2">
      <c r="B312" s="4"/>
      <c r="C312" s="4"/>
      <c r="D312" s="19"/>
      <c r="F312" s="5"/>
      <c r="G312" s="5"/>
      <c r="H312" s="20"/>
    </row>
    <row r="313" spans="2:8" ht="22.5" customHeight="1" x14ac:dyDescent="0.2">
      <c r="B313" s="4"/>
      <c r="C313" s="4"/>
      <c r="D313" s="19"/>
      <c r="F313" s="5"/>
      <c r="G313" s="5"/>
      <c r="H313" s="20"/>
    </row>
    <row r="314" spans="2:8" ht="22.5" customHeight="1" x14ac:dyDescent="0.2">
      <c r="B314" s="4"/>
      <c r="C314" s="4"/>
      <c r="D314" s="19"/>
      <c r="F314" s="5"/>
      <c r="G314" s="5"/>
      <c r="H314" s="20"/>
    </row>
    <row r="315" spans="2:8" ht="22.5" customHeight="1" x14ac:dyDescent="0.2">
      <c r="B315" s="4"/>
      <c r="C315" s="4"/>
      <c r="D315" s="19"/>
      <c r="F315" s="5"/>
      <c r="G315" s="5"/>
      <c r="H315" s="20"/>
    </row>
    <row r="316" spans="2:8" ht="22.5" customHeight="1" x14ac:dyDescent="0.2">
      <c r="B316" s="4"/>
      <c r="C316" s="4"/>
      <c r="D316" s="19"/>
      <c r="F316" s="5"/>
      <c r="G316" s="5"/>
      <c r="H316" s="20"/>
    </row>
    <row r="317" spans="2:8" ht="22.5" customHeight="1" x14ac:dyDescent="0.2">
      <c r="B317" s="4"/>
      <c r="C317" s="4"/>
      <c r="D317" s="19"/>
      <c r="F317" s="5"/>
      <c r="G317" s="5"/>
      <c r="H317" s="20"/>
    </row>
    <row r="318" spans="2:8" ht="22.5" customHeight="1" x14ac:dyDescent="0.2">
      <c r="B318" s="4"/>
      <c r="C318" s="4"/>
      <c r="D318" s="19"/>
      <c r="F318" s="5"/>
      <c r="G318" s="5"/>
      <c r="H318" s="20"/>
    </row>
    <row r="319" spans="2:8" ht="22.5" customHeight="1" x14ac:dyDescent="0.2">
      <c r="B319" s="4"/>
      <c r="C319" s="4"/>
      <c r="D319" s="19"/>
      <c r="F319" s="5"/>
      <c r="G319" s="5"/>
      <c r="H319" s="20"/>
    </row>
    <row r="320" spans="2:8" ht="22.5" customHeight="1" x14ac:dyDescent="0.2">
      <c r="B320" s="4"/>
      <c r="C320" s="4"/>
      <c r="D320" s="19"/>
      <c r="F320" s="5"/>
      <c r="G320" s="5"/>
      <c r="H320" s="20"/>
    </row>
    <row r="321" spans="2:8" ht="22.5" customHeight="1" x14ac:dyDescent="0.2">
      <c r="B321" s="4"/>
      <c r="C321" s="4"/>
      <c r="D321" s="19"/>
      <c r="F321" s="5"/>
      <c r="G321" s="5"/>
      <c r="H321" s="20"/>
    </row>
    <row r="322" spans="2:8" ht="22.5" customHeight="1" x14ac:dyDescent="0.2">
      <c r="B322" s="4"/>
      <c r="C322" s="4"/>
      <c r="D322" s="19"/>
      <c r="F322" s="5"/>
      <c r="G322" s="5"/>
      <c r="H322" s="20"/>
    </row>
    <row r="323" spans="2:8" ht="22.5" customHeight="1" x14ac:dyDescent="0.2">
      <c r="B323" s="4"/>
      <c r="C323" s="4"/>
      <c r="D323" s="19"/>
      <c r="F323" s="5"/>
      <c r="G323" s="5"/>
      <c r="H323" s="20"/>
    </row>
    <row r="324" spans="2:8" ht="22.5" customHeight="1" x14ac:dyDescent="0.2">
      <c r="B324" s="4"/>
      <c r="C324" s="4"/>
      <c r="D324" s="19"/>
      <c r="F324" s="5"/>
      <c r="G324" s="5"/>
      <c r="H324" s="20"/>
    </row>
    <row r="325" spans="2:8" ht="22.5" customHeight="1" x14ac:dyDescent="0.2">
      <c r="B325" s="4"/>
      <c r="C325" s="4"/>
      <c r="D325" s="19"/>
      <c r="F325" s="5"/>
      <c r="G325" s="5"/>
      <c r="H325" s="20"/>
    </row>
    <row r="326" spans="2:8" ht="22.5" customHeight="1" x14ac:dyDescent="0.2">
      <c r="B326" s="4"/>
      <c r="C326" s="4"/>
      <c r="D326" s="19"/>
      <c r="F326" s="5"/>
      <c r="G326" s="5"/>
      <c r="H326" s="20"/>
    </row>
    <row r="327" spans="2:8" ht="22.5" customHeight="1" x14ac:dyDescent="0.2">
      <c r="B327" s="4"/>
      <c r="C327" s="4"/>
      <c r="D327" s="19"/>
      <c r="F327" s="5"/>
      <c r="G327" s="5"/>
      <c r="H327" s="20"/>
    </row>
    <row r="328" spans="2:8" ht="22.5" customHeight="1" x14ac:dyDescent="0.2">
      <c r="B328" s="4"/>
      <c r="C328" s="4"/>
      <c r="D328" s="19"/>
      <c r="F328" s="5"/>
      <c r="G328" s="5"/>
      <c r="H328" s="20"/>
    </row>
    <row r="329" spans="2:8" ht="22.5" customHeight="1" x14ac:dyDescent="0.2">
      <c r="B329" s="4"/>
      <c r="C329" s="4"/>
      <c r="D329" s="19"/>
      <c r="F329" s="5"/>
      <c r="G329" s="5"/>
      <c r="H329" s="20"/>
    </row>
    <row r="330" spans="2:8" ht="22.5" customHeight="1" x14ac:dyDescent="0.2">
      <c r="B330" s="4"/>
      <c r="C330" s="4"/>
      <c r="D330" s="19"/>
      <c r="F330" s="5"/>
      <c r="G330" s="5"/>
      <c r="H330" s="20"/>
    </row>
    <row r="331" spans="2:8" ht="22.5" customHeight="1" x14ac:dyDescent="0.2">
      <c r="B331" s="4"/>
      <c r="C331" s="4"/>
      <c r="D331" s="19"/>
      <c r="F331" s="5"/>
      <c r="G331" s="5"/>
      <c r="H331" s="20"/>
    </row>
    <row r="332" spans="2:8" ht="22.5" customHeight="1" x14ac:dyDescent="0.2">
      <c r="B332" s="4"/>
      <c r="C332" s="4"/>
      <c r="D332" s="19"/>
      <c r="F332" s="5"/>
      <c r="G332" s="5"/>
      <c r="H332" s="20"/>
    </row>
    <row r="333" spans="2:8" ht="22.5" customHeight="1" x14ac:dyDescent="0.2">
      <c r="B333" s="4"/>
      <c r="C333" s="4"/>
      <c r="D333" s="19"/>
      <c r="F333" s="5"/>
      <c r="G333" s="5"/>
      <c r="H333" s="20"/>
    </row>
    <row r="334" spans="2:8" ht="22.5" customHeight="1" x14ac:dyDescent="0.2">
      <c r="B334" s="4"/>
      <c r="C334" s="4"/>
      <c r="D334" s="19"/>
      <c r="F334" s="5"/>
      <c r="G334" s="5"/>
      <c r="H334" s="20"/>
    </row>
    <row r="335" spans="2:8" ht="22.5" customHeight="1" x14ac:dyDescent="0.2">
      <c r="B335" s="4"/>
      <c r="C335" s="4"/>
      <c r="D335" s="19"/>
      <c r="F335" s="5"/>
      <c r="G335" s="5"/>
      <c r="H335" s="20"/>
    </row>
    <row r="336" spans="2:8" ht="22.5" customHeight="1" x14ac:dyDescent="0.2">
      <c r="B336" s="4"/>
      <c r="C336" s="4"/>
      <c r="D336" s="19"/>
      <c r="F336" s="5"/>
      <c r="G336" s="5"/>
      <c r="H336" s="20"/>
    </row>
    <row r="337" spans="1:8" ht="22.5" customHeight="1" x14ac:dyDescent="0.2">
      <c r="B337" s="4"/>
      <c r="C337" s="4"/>
      <c r="D337" s="19"/>
      <c r="F337" s="5"/>
      <c r="G337" s="5"/>
      <c r="H337" s="20"/>
    </row>
    <row r="338" spans="1:8" ht="22.5" customHeight="1" x14ac:dyDescent="0.2">
      <c r="B338" s="4"/>
      <c r="C338" s="4"/>
      <c r="D338" s="19"/>
      <c r="F338" s="5"/>
      <c r="G338" s="5"/>
      <c r="H338" s="20"/>
    </row>
    <row r="339" spans="1:8" ht="22.5" customHeight="1" x14ac:dyDescent="0.2">
      <c r="B339" s="4"/>
      <c r="C339" s="4"/>
      <c r="D339" s="19"/>
      <c r="F339" s="5"/>
      <c r="G339" s="5"/>
      <c r="H339" s="20"/>
    </row>
    <row r="340" spans="1:8" ht="22.5" customHeight="1" x14ac:dyDescent="0.2">
      <c r="B340" s="4"/>
      <c r="C340" s="4"/>
      <c r="D340" s="19"/>
      <c r="F340" s="5"/>
      <c r="G340" s="5"/>
      <c r="H340" s="20"/>
    </row>
    <row r="341" spans="1:8" ht="22.5" customHeight="1" x14ac:dyDescent="0.2">
      <c r="B341" s="4"/>
      <c r="C341" s="4"/>
      <c r="D341" s="19"/>
      <c r="F341" s="5"/>
      <c r="G341" s="5"/>
      <c r="H341" s="20"/>
    </row>
    <row r="342" spans="1:8" ht="22.5" customHeight="1" x14ac:dyDescent="0.2">
      <c r="B342" s="4"/>
      <c r="C342" s="4"/>
      <c r="D342" s="19"/>
      <c r="F342" s="5"/>
      <c r="G342" s="5"/>
      <c r="H342" s="20"/>
    </row>
    <row r="343" spans="1:8" ht="22.5" customHeight="1" x14ac:dyDescent="0.2">
      <c r="B343" s="4"/>
      <c r="C343" s="4"/>
      <c r="D343" s="19"/>
      <c r="F343" s="5"/>
      <c r="G343" s="5"/>
      <c r="H343" s="20"/>
    </row>
    <row r="344" spans="1:8" ht="22.5" customHeight="1" x14ac:dyDescent="0.2">
      <c r="B344" s="4"/>
      <c r="C344" s="4"/>
      <c r="D344" s="19"/>
      <c r="F344" s="5"/>
      <c r="G344" s="5"/>
      <c r="H344" s="20"/>
    </row>
    <row r="345" spans="1:8" ht="22.5" customHeight="1" x14ac:dyDescent="0.2">
      <c r="B345" s="4"/>
      <c r="C345" s="4"/>
      <c r="D345" s="19"/>
      <c r="E345" s="19"/>
      <c r="F345" s="5"/>
      <c r="G345" s="5"/>
      <c r="H345" s="20"/>
    </row>
    <row r="346" spans="1:8" ht="22.5" customHeight="1" x14ac:dyDescent="0.2">
      <c r="C346" s="46" t="s">
        <v>11</v>
      </c>
      <c r="D346" s="17" t="e">
        <f>SUM(#REF!)</f>
        <v>#REF!</v>
      </c>
      <c r="E346" s="47"/>
      <c r="F346" s="47"/>
      <c r="H346" s="20"/>
    </row>
    <row r="347" spans="1:8" ht="22.5" customHeight="1" x14ac:dyDescent="0.2">
      <c r="A347" s="48"/>
      <c r="C347" s="46" t="s">
        <v>3</v>
      </c>
      <c r="D347" s="17" t="e">
        <f>+#REF!+#REF!+#REF!+#REF!+D346</f>
        <v>#REF!</v>
      </c>
      <c r="H347" s="20"/>
    </row>
    <row r="348" spans="1:8" ht="22.5" customHeight="1" x14ac:dyDescent="0.2">
      <c r="A348" s="44" t="s">
        <v>13</v>
      </c>
      <c r="D348" s="19"/>
      <c r="H348" s="20"/>
    </row>
    <row r="349" spans="1:8" ht="22.5" customHeight="1" thickBot="1" x14ac:dyDescent="0.25">
      <c r="A349" s="44" t="s">
        <v>15</v>
      </c>
      <c r="C349" s="49"/>
      <c r="E349" s="50"/>
      <c r="F349" s="51"/>
      <c r="G349" s="51"/>
      <c r="H349" s="52"/>
    </row>
    <row r="350" spans="1:8" ht="22.5" customHeight="1" x14ac:dyDescent="0.2">
      <c r="A350" s="41"/>
      <c r="B350" s="44"/>
      <c r="C350" s="53" t="s">
        <v>14</v>
      </c>
      <c r="F350" s="61" t="s">
        <v>17</v>
      </c>
      <c r="G350" s="61"/>
      <c r="H350" s="61"/>
    </row>
    <row r="351" spans="1:8" ht="22.5" customHeight="1" x14ac:dyDescent="0.2">
      <c r="A351" s="28"/>
      <c r="B351" s="44"/>
      <c r="C351" s="41" t="s">
        <v>16</v>
      </c>
      <c r="D351" s="54"/>
      <c r="F351" s="42" t="s">
        <v>18</v>
      </c>
      <c r="G351" s="55"/>
      <c r="H351" s="42"/>
    </row>
    <row r="352" spans="1:8" ht="22.5" customHeight="1" x14ac:dyDescent="0.2">
      <c r="A352" s="28"/>
      <c r="B352" s="56"/>
      <c r="D352" s="57"/>
      <c r="E352" s="33"/>
      <c r="H352" s="20"/>
    </row>
    <row r="353" spans="2:8" ht="22.5" customHeight="1" x14ac:dyDescent="0.2">
      <c r="B353" s="58"/>
      <c r="C353" s="28"/>
      <c r="D353" s="59"/>
      <c r="F353" s="33"/>
      <c r="G353" s="33"/>
      <c r="H353" s="33"/>
    </row>
    <row r="354" spans="2:8" ht="22.5" customHeight="1" x14ac:dyDescent="0.2">
      <c r="B354" s="58"/>
      <c r="C354" s="28"/>
      <c r="D354" s="59"/>
    </row>
  </sheetData>
  <mergeCells count="8">
    <mergeCell ref="F350:H350"/>
    <mergeCell ref="A3:H3"/>
    <mergeCell ref="A4:H4"/>
    <mergeCell ref="A5:H5"/>
    <mergeCell ref="B106:C106"/>
    <mergeCell ref="E106:H106"/>
    <mergeCell ref="B107:C107"/>
    <mergeCell ref="E107:H107"/>
  </mergeCells>
  <dataValidations count="4">
    <dataValidation type="decimal" operator="greaterThan" allowBlank="1" showInputMessage="1" showErrorMessage="1" errorTitle="Monto Facturado" error="Debe ser numerico y mayor que el ITBIS facturado" promptTitle="Monto Facturado" prompt="Valor de la venta del bien o servicio._x000a_SIN INCLUIR ITBIS." sqref="E1:E8" xr:uid="{A9AB853E-E594-4005-B921-800B8F0391D3}">
      <formula1>0</formula1>
    </dataValidation>
    <dataValidation type="whole" allowBlank="1" showInputMessage="1" showErrorMessage="1" errorTitle="Monto Facturado" error="- Numérico_x000a_- Formato: AAAAMMDD.  Sin separador  &quot;/&quot;" promptTitle="Fecha de Retención" prompt="- Opcional_x000a_- Numérico_x000a_- Formato: AAAAMMDD.  Sin separador  &quot;/&quot;" sqref="E1:E8" xr:uid="{4C10F806-7B83-4E26-9D39-11EEDCC31B34}">
      <formula1>10000000</formula1>
      <formula2>99999999</formula2>
    </dataValidation>
    <dataValidation type="whole" operator="greaterThan" showInputMessage="1" showErrorMessage="1" errorTitle="Fecha de Comprobante" error="- Numérico_x000a_- Formato: AAAAMMDD.  Sin separador  &quot;/&quot;" promptTitle="Fecha de Comprobante" prompt="Fecha en que se realiza la venta del bien o servicio._x000a_- Numérico_x000a_- Formato: AAAAMMDD.  Sin separador  &quot;/&quot;" sqref="E1:E8" xr:uid="{ACCC064D-3E52-46F2-9FFC-0E6507DB84CF}">
      <formula1>0</formula1>
    </dataValidation>
    <dataValidation type="decimal" operator="greaterThanOrEqual" showInputMessage="1" showErrorMessage="1" errorTitle="ITBIS Facturado" error="Debe ser un valor numérico positivo_x000a_" promptTitle="ITBIS Facturado" prompt="ITBIS resultante de la venta del bien o servicio:_x000a_Debe ser un valor numérico positivo" sqref="F1:F8" xr:uid="{190153CC-10B0-48F2-8353-22E29DA258FD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2024-09-06T20:08:28Z</cp:lastPrinted>
  <dcterms:created xsi:type="dcterms:W3CDTF">2016-10-11T17:56:00Z</dcterms:created>
  <dcterms:modified xsi:type="dcterms:W3CDTF">2024-09-10T11:03:02Z</dcterms:modified>
</cp:coreProperties>
</file>