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zzy\Desktop\Finanzas\Estados de Resultados\"/>
    </mc:Choice>
  </mc:AlternateContent>
  <xr:revisionPtr revIDLastSave="0" documentId="8_{FF552813-D0F4-4E20-B934-9382BD134000}" xr6:coauthVersionLast="31" xr6:coauthVersionMax="31" xr10:uidLastSave="{00000000-0000-0000-0000-000000000000}"/>
  <bookViews>
    <workbookView xWindow="0" yWindow="0" windowWidth="23040" windowHeight="9072" xr2:uid="{00000000-000D-0000-FFFF-FFFF00000000}"/>
  </bookViews>
  <sheets>
    <sheet name="Est.Situación 31.03.2018 y 2017" sheetId="10" r:id="rId1"/>
  </sheets>
  <calcPr calcId="162913"/>
</workbook>
</file>

<file path=xl/calcChain.xml><?xml version="1.0" encoding="utf-8"?>
<calcChain xmlns="http://schemas.openxmlformats.org/spreadsheetml/2006/main">
  <c r="B33" i="10" l="1"/>
  <c r="D28" i="10" l="1"/>
  <c r="D21" i="10"/>
  <c r="D14" i="10"/>
  <c r="D22" i="10" l="1"/>
  <c r="D32" i="10" s="1"/>
  <c r="D35" i="10" l="1"/>
  <c r="D36" i="10" s="1"/>
  <c r="B14" i="10" l="1"/>
  <c r="B28" i="10" l="1"/>
  <c r="B21" i="10"/>
  <c r="B22" i="10" l="1"/>
  <c r="B32" i="10" s="1"/>
  <c r="B35" i="10" l="1"/>
  <c r="B36" i="10" l="1"/>
</calcChain>
</file>

<file path=xl/sharedStrings.xml><?xml version="1.0" encoding="utf-8"?>
<sst xmlns="http://schemas.openxmlformats.org/spreadsheetml/2006/main" count="34" uniqueCount="34">
  <si>
    <t xml:space="preserve"> Director Ejecutivo</t>
  </si>
  <si>
    <t xml:space="preserve">        Directora Financiera</t>
  </si>
  <si>
    <t>Encargado de Contabilidad</t>
  </si>
  <si>
    <t>ACTIVOS</t>
  </si>
  <si>
    <t>ACTIVOS CORRIENTES</t>
  </si>
  <si>
    <t>CUENTAS  POR COBRAR ( NOTA III)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</si>
  <si>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</si>
  <si>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</si>
  <si>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</si>
  <si>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</si>
  <si>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</si>
  <si>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</si>
  <si>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</si>
  <si>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PATRIMONIO</t>
  </si>
  <si>
    <t>RESULTADO DE PERIODOS ANTERIORES</t>
  </si>
  <si>
    <t>RESULTADO DEL PERIODO</t>
  </si>
  <si>
    <t>TOTAL PATRIMONIO</t>
  </si>
  <si>
    <t>TOTAL PASIVOS Y PATRIMONIO</t>
  </si>
  <si>
    <t>INVENTARIO DE CONSUMO ( NOTA IV)</t>
  </si>
  <si>
    <t>CUENTAS Y DOCUMENTOS POR COBRAR ( NOTA V)</t>
  </si>
  <si>
    <t>BIENES DE USO NETO ( NOTA VI)</t>
  </si>
  <si>
    <t>BIENES INTANGIBLES ( NOTA VlI )</t>
  </si>
  <si>
    <t>OTROS ACTIVOS NO CORRIENTES( NOTA VIII)</t>
  </si>
  <si>
    <t>COMISIONES A PAGAR ( NOTA X)</t>
  </si>
  <si>
    <t>PATRIMONIO INSTITUCIONAL ( NOTA XI)</t>
  </si>
  <si>
    <t>CUENTAS POR PAGAR  A CORTO PLAZO ( NOTA IX)</t>
  </si>
  <si>
    <t>Lic. José Orlando Núñez</t>
  </si>
  <si>
    <t>EFECTIVO Y EQUIVALENTE DE EFECTIVO ( NOTA II )</t>
  </si>
  <si>
    <t>Estado de Situación Financiera</t>
  </si>
  <si>
    <t>(Valores en pesos dominicanos  (RD$))</t>
  </si>
  <si>
    <t>Instituto  Dominicano del Café</t>
  </si>
  <si>
    <t>Ing. Marino Suarez Joran</t>
  </si>
  <si>
    <t>Lic. Nicolas Cáceres Cruz</t>
  </si>
  <si>
    <t>Al  31 de marzo 2018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</si>
</sst>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theme="1"/>
      <name val="Calibri"/>
      <family val="2"/>
      <scheme val="minor"/>
    </font>
    <font>
      <b/>
      <u/>
      <sz val="9"/>
      <name val="Times New Roman"/>
      <family val="1"/>
    </font>
    <font>
      <sz val="9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0" xfId="0" applyFill="1"/>
    <xf numFmtId="165" fontId="2" fillId="2" borderId="0" xfId="4" applyFont="1" applyFill="1"/>
    <xf numFmtId="0" fontId="2" fillId="2" borderId="0" xfId="2" applyFill="1"/>
    <xf numFmtId="0" fontId="4" fillId="2" borderId="0" xfId="2" applyFont="1" applyFill="1" applyAlignment="1"/>
    <xf numFmtId="0" fontId="7" fillId="2" borderId="0" xfId="2" applyFont="1" applyFill="1"/>
    <xf numFmtId="0" fontId="4" fillId="2" borderId="4" xfId="2" applyFont="1" applyFill="1" applyBorder="1" applyAlignment="1">
      <alignment horizontal="center"/>
    </xf>
    <xf numFmtId="0" fontId="4" fillId="2" borderId="0" xfId="2" applyFont="1" applyFill="1"/>
    <xf numFmtId="0" fontId="6" fillId="2" borderId="0" xfId="2" applyFont="1" applyFill="1"/>
    <xf numFmtId="0" fontId="6" fillId="2" borderId="0" xfId="2" applyFont="1" applyFill="1" applyAlignment="1">
      <alignment horizontal="right"/>
    </xf>
    <xf numFmtId="165" fontId="6" fillId="2" borderId="0" xfId="4" applyFont="1" applyFill="1" applyAlignment="1">
      <alignment horizontal="right"/>
    </xf>
    <xf numFmtId="165" fontId="4" fillId="2" borderId="4" xfId="4" applyFont="1" applyFill="1" applyBorder="1" applyAlignment="1">
      <alignment horizontal="right"/>
    </xf>
    <xf numFmtId="165" fontId="4" fillId="2" borderId="3" xfId="4" applyFont="1" applyFill="1" applyBorder="1" applyAlignment="1">
      <alignment horizontal="right"/>
    </xf>
    <xf numFmtId="0" fontId="4" fillId="2" borderId="0" xfId="2" applyFont="1" applyFill="1" applyAlignment="1">
      <alignment horizontal="right"/>
    </xf>
    <xf numFmtId="164" fontId="4" fillId="2" borderId="0" xfId="3" applyFont="1" applyFill="1"/>
    <xf numFmtId="0" fontId="9" fillId="2" borderId="0" xfId="2" applyFont="1" applyFill="1"/>
    <xf numFmtId="165" fontId="4" fillId="2" borderId="1" xfId="4" applyFont="1" applyFill="1" applyBorder="1" applyAlignment="1">
      <alignment horizontal="right"/>
    </xf>
    <xf numFmtId="0" fontId="6" fillId="2" borderId="0" xfId="2" applyFont="1" applyFill="1" applyBorder="1"/>
    <xf numFmtId="0" fontId="6" fillId="2" borderId="0" xfId="2" applyFont="1" applyFill="1" applyBorder="1" applyAlignment="1">
      <alignment horizontal="right"/>
    </xf>
    <xf numFmtId="0" fontId="4" fillId="2" borderId="0" xfId="2" applyFont="1" applyFill="1" applyBorder="1" applyAlignment="1">
      <alignment horizontal="right"/>
    </xf>
    <xf numFmtId="165" fontId="6" fillId="2" borderId="0" xfId="4" applyFont="1" applyFill="1" applyBorder="1" applyAlignment="1">
      <alignment horizontal="right"/>
    </xf>
    <xf numFmtId="0" fontId="10" fillId="2" borderId="0" xfId="2" applyFont="1" applyFill="1"/>
    <xf numFmtId="165" fontId="2" fillId="2" borderId="0" xfId="4" applyFont="1" applyFill="1" applyBorder="1"/>
    <xf numFmtId="164" fontId="2" fillId="2" borderId="0" xfId="3" applyFont="1" applyFill="1"/>
    <xf numFmtId="0" fontId="4" fillId="2" borderId="0" xfId="2" applyFont="1" applyFill="1" applyBorder="1" applyAlignment="1">
      <alignment horizontal="left"/>
    </xf>
    <xf numFmtId="0" fontId="4" fillId="2" borderId="0" xfId="2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2" applyFont="1" applyFill="1" applyAlignment="1">
      <alignment horizontal="center"/>
    </xf>
    <xf numFmtId="0" fontId="4" fillId="2" borderId="0" xfId="2" applyFont="1" applyFill="1" applyAlignment="1">
      <alignment horizontal="center"/>
    </xf>
    <xf numFmtId="165" fontId="0" fillId="2" borderId="0" xfId="0" applyNumberFormat="1" applyFill="1"/>
    <xf numFmtId="43" fontId="2" fillId="2" borderId="0" xfId="2" applyNumberFormat="1" applyFill="1"/>
    <xf numFmtId="43" fontId="2" fillId="2" borderId="0" xfId="1" applyFont="1" applyFill="1"/>
    <xf numFmtId="165" fontId="4" fillId="2" borderId="0" xfId="4" applyFont="1" applyFill="1" applyAlignment="1">
      <alignment horizontal="right"/>
    </xf>
    <xf numFmtId="165" fontId="8" fillId="2" borderId="0" xfId="4" applyFont="1" applyFill="1"/>
    <xf numFmtId="165" fontId="8" fillId="2" borderId="0" xfId="4" applyFont="1" applyFill="1" applyBorder="1"/>
    <xf numFmtId="165" fontId="8" fillId="2" borderId="2" xfId="4" applyFont="1" applyFill="1" applyBorder="1"/>
    <xf numFmtId="165" fontId="6" fillId="2" borderId="4" xfId="4" applyFont="1" applyFill="1" applyBorder="1" applyAlignment="1">
      <alignment horizontal="right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2" fillId="2" borderId="0" xfId="2" applyFont="1" applyFill="1" applyAlignment="1">
      <alignment horizontal="center"/>
    </xf>
  </cellXfs>
  <cellStyles count="6">
    <cellStyle name="Millares" xfId="1" builtinId="3"/>
    <cellStyle name="Millares 2" xfId="4" xr:uid="{00000000-0005-0000-0000-000001000000}"/>
    <cellStyle name="Millares 21" xfId="5" xr:uid="{00000000-0005-0000-0000-000002000000}"/>
    <cellStyle name="Millares 3" xfId="3" xr:uid="{00000000-0005-0000-0000-000003000000}"/>
    <cellStyle name="Normal" xfId="0" builtinId="0"/>
    <cellStyle name="Normal 3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3</xdr:row>
      <xdr:rowOff>19050</xdr:rowOff>
    </xdr:from>
    <xdr:to>
      <xdr:col>0</xdr:col>
      <xdr:colOff>1228725</xdr:colOff>
      <xdr:row>6</xdr:row>
      <xdr:rowOff>152399</xdr:rowOff>
    </xdr:to>
    <xdr:pic>
      <xdr:nvPicPr>
        <xdr:cNvPr id="4" name="3 Imagen" descr="C:\Users\FELINO BUENO\Desktop\indocafePropuesta re branding-06 FB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95250" y="590550"/>
          <a:ext cx="1133475" cy="70484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47"/>
  <sheetViews>
    <sheetView tabSelected="1" workbookViewId="0">
      <selection activeCell="D54" sqref="D54"/>
    </sheetView>
  </sheetViews>
  <sheetFormatPr baseColWidth="10" defaultRowHeight="14.4" x14ac:dyDescent="0.3"/>
  <cols>
    <col min="1" max="1" width="44" style="1" customWidth="1"/>
    <col min="2" max="2" width="18.109375" style="1" customWidth="1"/>
    <col min="3" max="3" width="2.88671875" style="1" customWidth="1"/>
    <col min="4" max="4" width="20.109375" style="1" customWidth="1"/>
    <col min="5" max="5" width="17.44140625" style="1" bestFit="1" customWidth="1"/>
    <col min="6" max="226" width="11.44140625" style="1"/>
    <col min="227" max="227" width="43.6640625" style="1" customWidth="1"/>
    <col min="228" max="228" width="22.88671875" style="1" bestFit="1" customWidth="1"/>
    <col min="229" max="229" width="2.88671875" style="1" customWidth="1"/>
    <col min="230" max="230" width="20.5546875" style="1" customWidth="1"/>
    <col min="231" max="231" width="16" style="1" customWidth="1"/>
    <col min="232" max="232" width="17.44140625" style="1" bestFit="1" customWidth="1"/>
    <col min="233" max="233" width="19.109375" style="1" customWidth="1"/>
    <col min="234" max="482" width="11.44140625" style="1"/>
    <col min="483" max="483" width="43.6640625" style="1" customWidth="1"/>
    <col min="484" max="484" width="22.88671875" style="1" bestFit="1" customWidth="1"/>
    <col min="485" max="485" width="2.88671875" style="1" customWidth="1"/>
    <col min="486" max="486" width="20.5546875" style="1" customWidth="1"/>
    <col min="487" max="487" width="16" style="1" customWidth="1"/>
    <col min="488" max="488" width="17.44140625" style="1" bestFit="1" customWidth="1"/>
    <col min="489" max="489" width="19.109375" style="1" customWidth="1"/>
    <col min="490" max="738" width="11.44140625" style="1"/>
    <col min="739" max="739" width="43.6640625" style="1" customWidth="1"/>
    <col min="740" max="740" width="22.88671875" style="1" bestFit="1" customWidth="1"/>
    <col min="741" max="741" width="2.88671875" style="1" customWidth="1"/>
    <col min="742" max="742" width="20.5546875" style="1" customWidth="1"/>
    <col min="743" max="743" width="16" style="1" customWidth="1"/>
    <col min="744" max="744" width="17.44140625" style="1" bestFit="1" customWidth="1"/>
    <col min="745" max="745" width="19.109375" style="1" customWidth="1"/>
    <col min="746" max="994" width="11.44140625" style="1"/>
    <col min="995" max="995" width="43.6640625" style="1" customWidth="1"/>
    <col min="996" max="996" width="22.88671875" style="1" bestFit="1" customWidth="1"/>
    <col min="997" max="997" width="2.88671875" style="1" customWidth="1"/>
    <col min="998" max="998" width="20.5546875" style="1" customWidth="1"/>
    <col min="999" max="999" width="16" style="1" customWidth="1"/>
    <col min="1000" max="1000" width="17.44140625" style="1" bestFit="1" customWidth="1"/>
    <col min="1001" max="1001" width="19.109375" style="1" customWidth="1"/>
    <col min="1002" max="1250" width="11.44140625" style="1"/>
    <col min="1251" max="1251" width="43.6640625" style="1" customWidth="1"/>
    <col min="1252" max="1252" width="22.88671875" style="1" bestFit="1" customWidth="1"/>
    <col min="1253" max="1253" width="2.88671875" style="1" customWidth="1"/>
    <col min="1254" max="1254" width="20.5546875" style="1" customWidth="1"/>
    <col min="1255" max="1255" width="16" style="1" customWidth="1"/>
    <col min="1256" max="1256" width="17.44140625" style="1" bestFit="1" customWidth="1"/>
    <col min="1257" max="1257" width="19.109375" style="1" customWidth="1"/>
    <col min="1258" max="1506" width="11.44140625" style="1"/>
    <col min="1507" max="1507" width="43.6640625" style="1" customWidth="1"/>
    <col min="1508" max="1508" width="22.88671875" style="1" bestFit="1" customWidth="1"/>
    <col min="1509" max="1509" width="2.88671875" style="1" customWidth="1"/>
    <col min="1510" max="1510" width="20.5546875" style="1" customWidth="1"/>
    <col min="1511" max="1511" width="16" style="1" customWidth="1"/>
    <col min="1512" max="1512" width="17.44140625" style="1" bestFit="1" customWidth="1"/>
    <col min="1513" max="1513" width="19.109375" style="1" customWidth="1"/>
    <col min="1514" max="1762" width="11.44140625" style="1"/>
    <col min="1763" max="1763" width="43.6640625" style="1" customWidth="1"/>
    <col min="1764" max="1764" width="22.88671875" style="1" bestFit="1" customWidth="1"/>
    <col min="1765" max="1765" width="2.88671875" style="1" customWidth="1"/>
    <col min="1766" max="1766" width="20.5546875" style="1" customWidth="1"/>
    <col min="1767" max="1767" width="16" style="1" customWidth="1"/>
    <col min="1768" max="1768" width="17.44140625" style="1" bestFit="1" customWidth="1"/>
    <col min="1769" max="1769" width="19.109375" style="1" customWidth="1"/>
    <col min="1770" max="2018" width="11.44140625" style="1"/>
    <col min="2019" max="2019" width="43.6640625" style="1" customWidth="1"/>
    <col min="2020" max="2020" width="22.88671875" style="1" bestFit="1" customWidth="1"/>
    <col min="2021" max="2021" width="2.88671875" style="1" customWidth="1"/>
    <col min="2022" max="2022" width="20.5546875" style="1" customWidth="1"/>
    <col min="2023" max="2023" width="16" style="1" customWidth="1"/>
    <col min="2024" max="2024" width="17.44140625" style="1" bestFit="1" customWidth="1"/>
    <col min="2025" max="2025" width="19.109375" style="1" customWidth="1"/>
    <col min="2026" max="2274" width="11.44140625" style="1"/>
    <col min="2275" max="2275" width="43.6640625" style="1" customWidth="1"/>
    <col min="2276" max="2276" width="22.88671875" style="1" bestFit="1" customWidth="1"/>
    <col min="2277" max="2277" width="2.88671875" style="1" customWidth="1"/>
    <col min="2278" max="2278" width="20.5546875" style="1" customWidth="1"/>
    <col min="2279" max="2279" width="16" style="1" customWidth="1"/>
    <col min="2280" max="2280" width="17.44140625" style="1" bestFit="1" customWidth="1"/>
    <col min="2281" max="2281" width="19.109375" style="1" customWidth="1"/>
    <col min="2282" max="2530" width="11.44140625" style="1"/>
    <col min="2531" max="2531" width="43.6640625" style="1" customWidth="1"/>
    <col min="2532" max="2532" width="22.88671875" style="1" bestFit="1" customWidth="1"/>
    <col min="2533" max="2533" width="2.88671875" style="1" customWidth="1"/>
    <col min="2534" max="2534" width="20.5546875" style="1" customWidth="1"/>
    <col min="2535" max="2535" width="16" style="1" customWidth="1"/>
    <col min="2536" max="2536" width="17.44140625" style="1" bestFit="1" customWidth="1"/>
    <col min="2537" max="2537" width="19.109375" style="1" customWidth="1"/>
    <col min="2538" max="2786" width="11.44140625" style="1"/>
    <col min="2787" max="2787" width="43.6640625" style="1" customWidth="1"/>
    <col min="2788" max="2788" width="22.88671875" style="1" bestFit="1" customWidth="1"/>
    <col min="2789" max="2789" width="2.88671875" style="1" customWidth="1"/>
    <col min="2790" max="2790" width="20.5546875" style="1" customWidth="1"/>
    <col min="2791" max="2791" width="16" style="1" customWidth="1"/>
    <col min="2792" max="2792" width="17.44140625" style="1" bestFit="1" customWidth="1"/>
    <col min="2793" max="2793" width="19.109375" style="1" customWidth="1"/>
    <col min="2794" max="3042" width="11.44140625" style="1"/>
    <col min="3043" max="3043" width="43.6640625" style="1" customWidth="1"/>
    <col min="3044" max="3044" width="22.88671875" style="1" bestFit="1" customWidth="1"/>
    <col min="3045" max="3045" width="2.88671875" style="1" customWidth="1"/>
    <col min="3046" max="3046" width="20.5546875" style="1" customWidth="1"/>
    <col min="3047" max="3047" width="16" style="1" customWidth="1"/>
    <col min="3048" max="3048" width="17.44140625" style="1" bestFit="1" customWidth="1"/>
    <col min="3049" max="3049" width="19.109375" style="1" customWidth="1"/>
    <col min="3050" max="3298" width="11.44140625" style="1"/>
    <col min="3299" max="3299" width="43.6640625" style="1" customWidth="1"/>
    <col min="3300" max="3300" width="22.88671875" style="1" bestFit="1" customWidth="1"/>
    <col min="3301" max="3301" width="2.88671875" style="1" customWidth="1"/>
    <col min="3302" max="3302" width="20.5546875" style="1" customWidth="1"/>
    <col min="3303" max="3303" width="16" style="1" customWidth="1"/>
    <col min="3304" max="3304" width="17.44140625" style="1" bestFit="1" customWidth="1"/>
    <col min="3305" max="3305" width="19.109375" style="1" customWidth="1"/>
    <col min="3306" max="3554" width="11.44140625" style="1"/>
    <col min="3555" max="3555" width="43.6640625" style="1" customWidth="1"/>
    <col min="3556" max="3556" width="22.88671875" style="1" bestFit="1" customWidth="1"/>
    <col min="3557" max="3557" width="2.88671875" style="1" customWidth="1"/>
    <col min="3558" max="3558" width="20.5546875" style="1" customWidth="1"/>
    <col min="3559" max="3559" width="16" style="1" customWidth="1"/>
    <col min="3560" max="3560" width="17.44140625" style="1" bestFit="1" customWidth="1"/>
    <col min="3561" max="3561" width="19.109375" style="1" customWidth="1"/>
    <col min="3562" max="3810" width="11.44140625" style="1"/>
    <col min="3811" max="3811" width="43.6640625" style="1" customWidth="1"/>
    <col min="3812" max="3812" width="22.88671875" style="1" bestFit="1" customWidth="1"/>
    <col min="3813" max="3813" width="2.88671875" style="1" customWidth="1"/>
    <col min="3814" max="3814" width="20.5546875" style="1" customWidth="1"/>
    <col min="3815" max="3815" width="16" style="1" customWidth="1"/>
    <col min="3816" max="3816" width="17.44140625" style="1" bestFit="1" customWidth="1"/>
    <col min="3817" max="3817" width="19.109375" style="1" customWidth="1"/>
    <col min="3818" max="4066" width="11.44140625" style="1"/>
    <col min="4067" max="4067" width="43.6640625" style="1" customWidth="1"/>
    <col min="4068" max="4068" width="22.88671875" style="1" bestFit="1" customWidth="1"/>
    <col min="4069" max="4069" width="2.88671875" style="1" customWidth="1"/>
    <col min="4070" max="4070" width="20.5546875" style="1" customWidth="1"/>
    <col min="4071" max="4071" width="16" style="1" customWidth="1"/>
    <col min="4072" max="4072" width="17.44140625" style="1" bestFit="1" customWidth="1"/>
    <col min="4073" max="4073" width="19.109375" style="1" customWidth="1"/>
    <col min="4074" max="4322" width="11.44140625" style="1"/>
    <col min="4323" max="4323" width="43.6640625" style="1" customWidth="1"/>
    <col min="4324" max="4324" width="22.88671875" style="1" bestFit="1" customWidth="1"/>
    <col min="4325" max="4325" width="2.88671875" style="1" customWidth="1"/>
    <col min="4326" max="4326" width="20.5546875" style="1" customWidth="1"/>
    <col min="4327" max="4327" width="16" style="1" customWidth="1"/>
    <col min="4328" max="4328" width="17.44140625" style="1" bestFit="1" customWidth="1"/>
    <col min="4329" max="4329" width="19.109375" style="1" customWidth="1"/>
    <col min="4330" max="4578" width="11.44140625" style="1"/>
    <col min="4579" max="4579" width="43.6640625" style="1" customWidth="1"/>
    <col min="4580" max="4580" width="22.88671875" style="1" bestFit="1" customWidth="1"/>
    <col min="4581" max="4581" width="2.88671875" style="1" customWidth="1"/>
    <col min="4582" max="4582" width="20.5546875" style="1" customWidth="1"/>
    <col min="4583" max="4583" width="16" style="1" customWidth="1"/>
    <col min="4584" max="4584" width="17.44140625" style="1" bestFit="1" customWidth="1"/>
    <col min="4585" max="4585" width="19.109375" style="1" customWidth="1"/>
    <col min="4586" max="4834" width="11.44140625" style="1"/>
    <col min="4835" max="4835" width="43.6640625" style="1" customWidth="1"/>
    <col min="4836" max="4836" width="22.88671875" style="1" bestFit="1" customWidth="1"/>
    <col min="4837" max="4837" width="2.88671875" style="1" customWidth="1"/>
    <col min="4838" max="4838" width="20.5546875" style="1" customWidth="1"/>
    <col min="4839" max="4839" width="16" style="1" customWidth="1"/>
    <col min="4840" max="4840" width="17.44140625" style="1" bestFit="1" customWidth="1"/>
    <col min="4841" max="4841" width="19.109375" style="1" customWidth="1"/>
    <col min="4842" max="5090" width="11.44140625" style="1"/>
    <col min="5091" max="5091" width="43.6640625" style="1" customWidth="1"/>
    <col min="5092" max="5092" width="22.88671875" style="1" bestFit="1" customWidth="1"/>
    <col min="5093" max="5093" width="2.88671875" style="1" customWidth="1"/>
    <col min="5094" max="5094" width="20.5546875" style="1" customWidth="1"/>
    <col min="5095" max="5095" width="16" style="1" customWidth="1"/>
    <col min="5096" max="5096" width="17.44140625" style="1" bestFit="1" customWidth="1"/>
    <col min="5097" max="5097" width="19.109375" style="1" customWidth="1"/>
    <col min="5098" max="5346" width="11.44140625" style="1"/>
    <col min="5347" max="5347" width="43.6640625" style="1" customWidth="1"/>
    <col min="5348" max="5348" width="22.88671875" style="1" bestFit="1" customWidth="1"/>
    <col min="5349" max="5349" width="2.88671875" style="1" customWidth="1"/>
    <col min="5350" max="5350" width="20.5546875" style="1" customWidth="1"/>
    <col min="5351" max="5351" width="16" style="1" customWidth="1"/>
    <col min="5352" max="5352" width="17.44140625" style="1" bestFit="1" customWidth="1"/>
    <col min="5353" max="5353" width="19.109375" style="1" customWidth="1"/>
    <col min="5354" max="5602" width="11.44140625" style="1"/>
    <col min="5603" max="5603" width="43.6640625" style="1" customWidth="1"/>
    <col min="5604" max="5604" width="22.88671875" style="1" bestFit="1" customWidth="1"/>
    <col min="5605" max="5605" width="2.88671875" style="1" customWidth="1"/>
    <col min="5606" max="5606" width="20.5546875" style="1" customWidth="1"/>
    <col min="5607" max="5607" width="16" style="1" customWidth="1"/>
    <col min="5608" max="5608" width="17.44140625" style="1" bestFit="1" customWidth="1"/>
    <col min="5609" max="5609" width="19.109375" style="1" customWidth="1"/>
    <col min="5610" max="5858" width="11.44140625" style="1"/>
    <col min="5859" max="5859" width="43.6640625" style="1" customWidth="1"/>
    <col min="5860" max="5860" width="22.88671875" style="1" bestFit="1" customWidth="1"/>
    <col min="5861" max="5861" width="2.88671875" style="1" customWidth="1"/>
    <col min="5862" max="5862" width="20.5546875" style="1" customWidth="1"/>
    <col min="5863" max="5863" width="16" style="1" customWidth="1"/>
    <col min="5864" max="5864" width="17.44140625" style="1" bestFit="1" customWidth="1"/>
    <col min="5865" max="5865" width="19.109375" style="1" customWidth="1"/>
    <col min="5866" max="6114" width="11.44140625" style="1"/>
    <col min="6115" max="6115" width="43.6640625" style="1" customWidth="1"/>
    <col min="6116" max="6116" width="22.88671875" style="1" bestFit="1" customWidth="1"/>
    <col min="6117" max="6117" width="2.88671875" style="1" customWidth="1"/>
    <col min="6118" max="6118" width="20.5546875" style="1" customWidth="1"/>
    <col min="6119" max="6119" width="16" style="1" customWidth="1"/>
    <col min="6120" max="6120" width="17.44140625" style="1" bestFit="1" customWidth="1"/>
    <col min="6121" max="6121" width="19.109375" style="1" customWidth="1"/>
    <col min="6122" max="6370" width="11.44140625" style="1"/>
    <col min="6371" max="6371" width="43.6640625" style="1" customWidth="1"/>
    <col min="6372" max="6372" width="22.88671875" style="1" bestFit="1" customWidth="1"/>
    <col min="6373" max="6373" width="2.88671875" style="1" customWidth="1"/>
    <col min="6374" max="6374" width="20.5546875" style="1" customWidth="1"/>
    <col min="6375" max="6375" width="16" style="1" customWidth="1"/>
    <col min="6376" max="6376" width="17.44140625" style="1" bestFit="1" customWidth="1"/>
    <col min="6377" max="6377" width="19.109375" style="1" customWidth="1"/>
    <col min="6378" max="6626" width="11.44140625" style="1"/>
    <col min="6627" max="6627" width="43.6640625" style="1" customWidth="1"/>
    <col min="6628" max="6628" width="22.88671875" style="1" bestFit="1" customWidth="1"/>
    <col min="6629" max="6629" width="2.88671875" style="1" customWidth="1"/>
    <col min="6630" max="6630" width="20.5546875" style="1" customWidth="1"/>
    <col min="6631" max="6631" width="16" style="1" customWidth="1"/>
    <col min="6632" max="6632" width="17.44140625" style="1" bestFit="1" customWidth="1"/>
    <col min="6633" max="6633" width="19.109375" style="1" customWidth="1"/>
    <col min="6634" max="6882" width="11.44140625" style="1"/>
    <col min="6883" max="6883" width="43.6640625" style="1" customWidth="1"/>
    <col min="6884" max="6884" width="22.88671875" style="1" bestFit="1" customWidth="1"/>
    <col min="6885" max="6885" width="2.88671875" style="1" customWidth="1"/>
    <col min="6886" max="6886" width="20.5546875" style="1" customWidth="1"/>
    <col min="6887" max="6887" width="16" style="1" customWidth="1"/>
    <col min="6888" max="6888" width="17.44140625" style="1" bestFit="1" customWidth="1"/>
    <col min="6889" max="6889" width="19.109375" style="1" customWidth="1"/>
    <col min="6890" max="7138" width="11.44140625" style="1"/>
    <col min="7139" max="7139" width="43.6640625" style="1" customWidth="1"/>
    <col min="7140" max="7140" width="22.88671875" style="1" bestFit="1" customWidth="1"/>
    <col min="7141" max="7141" width="2.88671875" style="1" customWidth="1"/>
    <col min="7142" max="7142" width="20.5546875" style="1" customWidth="1"/>
    <col min="7143" max="7143" width="16" style="1" customWidth="1"/>
    <col min="7144" max="7144" width="17.44140625" style="1" bestFit="1" customWidth="1"/>
    <col min="7145" max="7145" width="19.109375" style="1" customWidth="1"/>
    <col min="7146" max="7394" width="11.44140625" style="1"/>
    <col min="7395" max="7395" width="43.6640625" style="1" customWidth="1"/>
    <col min="7396" max="7396" width="22.88671875" style="1" bestFit="1" customWidth="1"/>
    <col min="7397" max="7397" width="2.88671875" style="1" customWidth="1"/>
    <col min="7398" max="7398" width="20.5546875" style="1" customWidth="1"/>
    <col min="7399" max="7399" width="16" style="1" customWidth="1"/>
    <col min="7400" max="7400" width="17.44140625" style="1" bestFit="1" customWidth="1"/>
    <col min="7401" max="7401" width="19.109375" style="1" customWidth="1"/>
    <col min="7402" max="7650" width="11.44140625" style="1"/>
    <col min="7651" max="7651" width="43.6640625" style="1" customWidth="1"/>
    <col min="7652" max="7652" width="22.88671875" style="1" bestFit="1" customWidth="1"/>
    <col min="7653" max="7653" width="2.88671875" style="1" customWidth="1"/>
    <col min="7654" max="7654" width="20.5546875" style="1" customWidth="1"/>
    <col min="7655" max="7655" width="16" style="1" customWidth="1"/>
    <col min="7656" max="7656" width="17.44140625" style="1" bestFit="1" customWidth="1"/>
    <col min="7657" max="7657" width="19.109375" style="1" customWidth="1"/>
    <col min="7658" max="7906" width="11.44140625" style="1"/>
    <col min="7907" max="7907" width="43.6640625" style="1" customWidth="1"/>
    <col min="7908" max="7908" width="22.88671875" style="1" bestFit="1" customWidth="1"/>
    <col min="7909" max="7909" width="2.88671875" style="1" customWidth="1"/>
    <col min="7910" max="7910" width="20.5546875" style="1" customWidth="1"/>
    <col min="7911" max="7911" width="16" style="1" customWidth="1"/>
    <col min="7912" max="7912" width="17.44140625" style="1" bestFit="1" customWidth="1"/>
    <col min="7913" max="7913" width="19.109375" style="1" customWidth="1"/>
    <col min="7914" max="8162" width="11.44140625" style="1"/>
    <col min="8163" max="8163" width="43.6640625" style="1" customWidth="1"/>
    <col min="8164" max="8164" width="22.88671875" style="1" bestFit="1" customWidth="1"/>
    <col min="8165" max="8165" width="2.88671875" style="1" customWidth="1"/>
    <col min="8166" max="8166" width="20.5546875" style="1" customWidth="1"/>
    <col min="8167" max="8167" width="16" style="1" customWidth="1"/>
    <col min="8168" max="8168" width="17.44140625" style="1" bestFit="1" customWidth="1"/>
    <col min="8169" max="8169" width="19.109375" style="1" customWidth="1"/>
    <col min="8170" max="8418" width="11.44140625" style="1"/>
    <col min="8419" max="8419" width="43.6640625" style="1" customWidth="1"/>
    <col min="8420" max="8420" width="22.88671875" style="1" bestFit="1" customWidth="1"/>
    <col min="8421" max="8421" width="2.88671875" style="1" customWidth="1"/>
    <col min="8422" max="8422" width="20.5546875" style="1" customWidth="1"/>
    <col min="8423" max="8423" width="16" style="1" customWidth="1"/>
    <col min="8424" max="8424" width="17.44140625" style="1" bestFit="1" customWidth="1"/>
    <col min="8425" max="8425" width="19.109375" style="1" customWidth="1"/>
    <col min="8426" max="8674" width="11.44140625" style="1"/>
    <col min="8675" max="8675" width="43.6640625" style="1" customWidth="1"/>
    <col min="8676" max="8676" width="22.88671875" style="1" bestFit="1" customWidth="1"/>
    <col min="8677" max="8677" width="2.88671875" style="1" customWidth="1"/>
    <col min="8678" max="8678" width="20.5546875" style="1" customWidth="1"/>
    <col min="8679" max="8679" width="16" style="1" customWidth="1"/>
    <col min="8680" max="8680" width="17.44140625" style="1" bestFit="1" customWidth="1"/>
    <col min="8681" max="8681" width="19.109375" style="1" customWidth="1"/>
    <col min="8682" max="8930" width="11.44140625" style="1"/>
    <col min="8931" max="8931" width="43.6640625" style="1" customWidth="1"/>
    <col min="8932" max="8932" width="22.88671875" style="1" bestFit="1" customWidth="1"/>
    <col min="8933" max="8933" width="2.88671875" style="1" customWidth="1"/>
    <col min="8934" max="8934" width="20.5546875" style="1" customWidth="1"/>
    <col min="8935" max="8935" width="16" style="1" customWidth="1"/>
    <col min="8936" max="8936" width="17.44140625" style="1" bestFit="1" customWidth="1"/>
    <col min="8937" max="8937" width="19.109375" style="1" customWidth="1"/>
    <col min="8938" max="9186" width="11.44140625" style="1"/>
    <col min="9187" max="9187" width="43.6640625" style="1" customWidth="1"/>
    <col min="9188" max="9188" width="22.88671875" style="1" bestFit="1" customWidth="1"/>
    <col min="9189" max="9189" width="2.88671875" style="1" customWidth="1"/>
    <col min="9190" max="9190" width="20.5546875" style="1" customWidth="1"/>
    <col min="9191" max="9191" width="16" style="1" customWidth="1"/>
    <col min="9192" max="9192" width="17.44140625" style="1" bestFit="1" customWidth="1"/>
    <col min="9193" max="9193" width="19.109375" style="1" customWidth="1"/>
    <col min="9194" max="9442" width="11.44140625" style="1"/>
    <col min="9443" max="9443" width="43.6640625" style="1" customWidth="1"/>
    <col min="9444" max="9444" width="22.88671875" style="1" bestFit="1" customWidth="1"/>
    <col min="9445" max="9445" width="2.88671875" style="1" customWidth="1"/>
    <col min="9446" max="9446" width="20.5546875" style="1" customWidth="1"/>
    <col min="9447" max="9447" width="16" style="1" customWidth="1"/>
    <col min="9448" max="9448" width="17.44140625" style="1" bestFit="1" customWidth="1"/>
    <col min="9449" max="9449" width="19.109375" style="1" customWidth="1"/>
    <col min="9450" max="9698" width="11.44140625" style="1"/>
    <col min="9699" max="9699" width="43.6640625" style="1" customWidth="1"/>
    <col min="9700" max="9700" width="22.88671875" style="1" bestFit="1" customWidth="1"/>
    <col min="9701" max="9701" width="2.88671875" style="1" customWidth="1"/>
    <col min="9702" max="9702" width="20.5546875" style="1" customWidth="1"/>
    <col min="9703" max="9703" width="16" style="1" customWidth="1"/>
    <col min="9704" max="9704" width="17.44140625" style="1" bestFit="1" customWidth="1"/>
    <col min="9705" max="9705" width="19.109375" style="1" customWidth="1"/>
    <col min="9706" max="9954" width="11.44140625" style="1"/>
    <col min="9955" max="9955" width="43.6640625" style="1" customWidth="1"/>
    <col min="9956" max="9956" width="22.88671875" style="1" bestFit="1" customWidth="1"/>
    <col min="9957" max="9957" width="2.88671875" style="1" customWidth="1"/>
    <col min="9958" max="9958" width="20.5546875" style="1" customWidth="1"/>
    <col min="9959" max="9959" width="16" style="1" customWidth="1"/>
    <col min="9960" max="9960" width="17.44140625" style="1" bestFit="1" customWidth="1"/>
    <col min="9961" max="9961" width="19.109375" style="1" customWidth="1"/>
    <col min="9962" max="10210" width="11.44140625" style="1"/>
    <col min="10211" max="10211" width="43.6640625" style="1" customWidth="1"/>
    <col min="10212" max="10212" width="22.88671875" style="1" bestFit="1" customWidth="1"/>
    <col min="10213" max="10213" width="2.88671875" style="1" customWidth="1"/>
    <col min="10214" max="10214" width="20.5546875" style="1" customWidth="1"/>
    <col min="10215" max="10215" width="16" style="1" customWidth="1"/>
    <col min="10216" max="10216" width="17.44140625" style="1" bestFit="1" customWidth="1"/>
    <col min="10217" max="10217" width="19.109375" style="1" customWidth="1"/>
    <col min="10218" max="10466" width="11.44140625" style="1"/>
    <col min="10467" max="10467" width="43.6640625" style="1" customWidth="1"/>
    <col min="10468" max="10468" width="22.88671875" style="1" bestFit="1" customWidth="1"/>
    <col min="10469" max="10469" width="2.88671875" style="1" customWidth="1"/>
    <col min="10470" max="10470" width="20.5546875" style="1" customWidth="1"/>
    <col min="10471" max="10471" width="16" style="1" customWidth="1"/>
    <col min="10472" max="10472" width="17.44140625" style="1" bestFit="1" customWidth="1"/>
    <col min="10473" max="10473" width="19.109375" style="1" customWidth="1"/>
    <col min="10474" max="10722" width="11.44140625" style="1"/>
    <col min="10723" max="10723" width="43.6640625" style="1" customWidth="1"/>
    <col min="10724" max="10724" width="22.88671875" style="1" bestFit="1" customWidth="1"/>
    <col min="10725" max="10725" width="2.88671875" style="1" customWidth="1"/>
    <col min="10726" max="10726" width="20.5546875" style="1" customWidth="1"/>
    <col min="10727" max="10727" width="16" style="1" customWidth="1"/>
    <col min="10728" max="10728" width="17.44140625" style="1" bestFit="1" customWidth="1"/>
    <col min="10729" max="10729" width="19.109375" style="1" customWidth="1"/>
    <col min="10730" max="10978" width="11.44140625" style="1"/>
    <col min="10979" max="10979" width="43.6640625" style="1" customWidth="1"/>
    <col min="10980" max="10980" width="22.88671875" style="1" bestFit="1" customWidth="1"/>
    <col min="10981" max="10981" width="2.88671875" style="1" customWidth="1"/>
    <col min="10982" max="10982" width="20.5546875" style="1" customWidth="1"/>
    <col min="10983" max="10983" width="16" style="1" customWidth="1"/>
    <col min="10984" max="10984" width="17.44140625" style="1" bestFit="1" customWidth="1"/>
    <col min="10985" max="10985" width="19.109375" style="1" customWidth="1"/>
    <col min="10986" max="11234" width="11.44140625" style="1"/>
    <col min="11235" max="11235" width="43.6640625" style="1" customWidth="1"/>
    <col min="11236" max="11236" width="22.88671875" style="1" bestFit="1" customWidth="1"/>
    <col min="11237" max="11237" width="2.88671875" style="1" customWidth="1"/>
    <col min="11238" max="11238" width="20.5546875" style="1" customWidth="1"/>
    <col min="11239" max="11239" width="16" style="1" customWidth="1"/>
    <col min="11240" max="11240" width="17.44140625" style="1" bestFit="1" customWidth="1"/>
    <col min="11241" max="11241" width="19.109375" style="1" customWidth="1"/>
    <col min="11242" max="11490" width="11.44140625" style="1"/>
    <col min="11491" max="11491" width="43.6640625" style="1" customWidth="1"/>
    <col min="11492" max="11492" width="22.88671875" style="1" bestFit="1" customWidth="1"/>
    <col min="11493" max="11493" width="2.88671875" style="1" customWidth="1"/>
    <col min="11494" max="11494" width="20.5546875" style="1" customWidth="1"/>
    <col min="11495" max="11495" width="16" style="1" customWidth="1"/>
    <col min="11496" max="11496" width="17.44140625" style="1" bestFit="1" customWidth="1"/>
    <col min="11497" max="11497" width="19.109375" style="1" customWidth="1"/>
    <col min="11498" max="11746" width="11.44140625" style="1"/>
    <col min="11747" max="11747" width="43.6640625" style="1" customWidth="1"/>
    <col min="11748" max="11748" width="22.88671875" style="1" bestFit="1" customWidth="1"/>
    <col min="11749" max="11749" width="2.88671875" style="1" customWidth="1"/>
    <col min="11750" max="11750" width="20.5546875" style="1" customWidth="1"/>
    <col min="11751" max="11751" width="16" style="1" customWidth="1"/>
    <col min="11752" max="11752" width="17.44140625" style="1" bestFit="1" customWidth="1"/>
    <col min="11753" max="11753" width="19.109375" style="1" customWidth="1"/>
    <col min="11754" max="12002" width="11.44140625" style="1"/>
    <col min="12003" max="12003" width="43.6640625" style="1" customWidth="1"/>
    <col min="12004" max="12004" width="22.88671875" style="1" bestFit="1" customWidth="1"/>
    <col min="12005" max="12005" width="2.88671875" style="1" customWidth="1"/>
    <col min="12006" max="12006" width="20.5546875" style="1" customWidth="1"/>
    <col min="12007" max="12007" width="16" style="1" customWidth="1"/>
    <col min="12008" max="12008" width="17.44140625" style="1" bestFit="1" customWidth="1"/>
    <col min="12009" max="12009" width="19.109375" style="1" customWidth="1"/>
    <col min="12010" max="12258" width="11.44140625" style="1"/>
    <col min="12259" max="12259" width="43.6640625" style="1" customWidth="1"/>
    <col min="12260" max="12260" width="22.88671875" style="1" bestFit="1" customWidth="1"/>
    <col min="12261" max="12261" width="2.88671875" style="1" customWidth="1"/>
    <col min="12262" max="12262" width="20.5546875" style="1" customWidth="1"/>
    <col min="12263" max="12263" width="16" style="1" customWidth="1"/>
    <col min="12264" max="12264" width="17.44140625" style="1" bestFit="1" customWidth="1"/>
    <col min="12265" max="12265" width="19.109375" style="1" customWidth="1"/>
    <col min="12266" max="12514" width="11.44140625" style="1"/>
    <col min="12515" max="12515" width="43.6640625" style="1" customWidth="1"/>
    <col min="12516" max="12516" width="22.88671875" style="1" bestFit="1" customWidth="1"/>
    <col min="12517" max="12517" width="2.88671875" style="1" customWidth="1"/>
    <col min="12518" max="12518" width="20.5546875" style="1" customWidth="1"/>
    <col min="12519" max="12519" width="16" style="1" customWidth="1"/>
    <col min="12520" max="12520" width="17.44140625" style="1" bestFit="1" customWidth="1"/>
    <col min="12521" max="12521" width="19.109375" style="1" customWidth="1"/>
    <col min="12522" max="12770" width="11.44140625" style="1"/>
    <col min="12771" max="12771" width="43.6640625" style="1" customWidth="1"/>
    <col min="12772" max="12772" width="22.88671875" style="1" bestFit="1" customWidth="1"/>
    <col min="12773" max="12773" width="2.88671875" style="1" customWidth="1"/>
    <col min="12774" max="12774" width="20.5546875" style="1" customWidth="1"/>
    <col min="12775" max="12775" width="16" style="1" customWidth="1"/>
    <col min="12776" max="12776" width="17.44140625" style="1" bestFit="1" customWidth="1"/>
    <col min="12777" max="12777" width="19.109375" style="1" customWidth="1"/>
    <col min="12778" max="13026" width="11.44140625" style="1"/>
    <col min="13027" max="13027" width="43.6640625" style="1" customWidth="1"/>
    <col min="13028" max="13028" width="22.88671875" style="1" bestFit="1" customWidth="1"/>
    <col min="13029" max="13029" width="2.88671875" style="1" customWidth="1"/>
    <col min="13030" max="13030" width="20.5546875" style="1" customWidth="1"/>
    <col min="13031" max="13031" width="16" style="1" customWidth="1"/>
    <col min="13032" max="13032" width="17.44140625" style="1" bestFit="1" customWidth="1"/>
    <col min="13033" max="13033" width="19.109375" style="1" customWidth="1"/>
    <col min="13034" max="13282" width="11.44140625" style="1"/>
    <col min="13283" max="13283" width="43.6640625" style="1" customWidth="1"/>
    <col min="13284" max="13284" width="22.88671875" style="1" bestFit="1" customWidth="1"/>
    <col min="13285" max="13285" width="2.88671875" style="1" customWidth="1"/>
    <col min="13286" max="13286" width="20.5546875" style="1" customWidth="1"/>
    <col min="13287" max="13287" width="16" style="1" customWidth="1"/>
    <col min="13288" max="13288" width="17.44140625" style="1" bestFit="1" customWidth="1"/>
    <col min="13289" max="13289" width="19.109375" style="1" customWidth="1"/>
    <col min="13290" max="13538" width="11.44140625" style="1"/>
    <col min="13539" max="13539" width="43.6640625" style="1" customWidth="1"/>
    <col min="13540" max="13540" width="22.88671875" style="1" bestFit="1" customWidth="1"/>
    <col min="13541" max="13541" width="2.88671875" style="1" customWidth="1"/>
    <col min="13542" max="13542" width="20.5546875" style="1" customWidth="1"/>
    <col min="13543" max="13543" width="16" style="1" customWidth="1"/>
    <col min="13544" max="13544" width="17.44140625" style="1" bestFit="1" customWidth="1"/>
    <col min="13545" max="13545" width="19.109375" style="1" customWidth="1"/>
    <col min="13546" max="13794" width="11.44140625" style="1"/>
    <col min="13795" max="13795" width="43.6640625" style="1" customWidth="1"/>
    <col min="13796" max="13796" width="22.88671875" style="1" bestFit="1" customWidth="1"/>
    <col min="13797" max="13797" width="2.88671875" style="1" customWidth="1"/>
    <col min="13798" max="13798" width="20.5546875" style="1" customWidth="1"/>
    <col min="13799" max="13799" width="16" style="1" customWidth="1"/>
    <col min="13800" max="13800" width="17.44140625" style="1" bestFit="1" customWidth="1"/>
    <col min="13801" max="13801" width="19.109375" style="1" customWidth="1"/>
    <col min="13802" max="14050" width="11.44140625" style="1"/>
    <col min="14051" max="14051" width="43.6640625" style="1" customWidth="1"/>
    <col min="14052" max="14052" width="22.88671875" style="1" bestFit="1" customWidth="1"/>
    <col min="14053" max="14053" width="2.88671875" style="1" customWidth="1"/>
    <col min="14054" max="14054" width="20.5546875" style="1" customWidth="1"/>
    <col min="14055" max="14055" width="16" style="1" customWidth="1"/>
    <col min="14056" max="14056" width="17.44140625" style="1" bestFit="1" customWidth="1"/>
    <col min="14057" max="14057" width="19.109375" style="1" customWidth="1"/>
    <col min="14058" max="14306" width="11.44140625" style="1"/>
    <col min="14307" max="14307" width="43.6640625" style="1" customWidth="1"/>
    <col min="14308" max="14308" width="22.88671875" style="1" bestFit="1" customWidth="1"/>
    <col min="14309" max="14309" width="2.88671875" style="1" customWidth="1"/>
    <col min="14310" max="14310" width="20.5546875" style="1" customWidth="1"/>
    <col min="14311" max="14311" width="16" style="1" customWidth="1"/>
    <col min="14312" max="14312" width="17.44140625" style="1" bestFit="1" customWidth="1"/>
    <col min="14313" max="14313" width="19.109375" style="1" customWidth="1"/>
    <col min="14314" max="14562" width="11.44140625" style="1"/>
    <col min="14563" max="14563" width="43.6640625" style="1" customWidth="1"/>
    <col min="14564" max="14564" width="22.88671875" style="1" bestFit="1" customWidth="1"/>
    <col min="14565" max="14565" width="2.88671875" style="1" customWidth="1"/>
    <col min="14566" max="14566" width="20.5546875" style="1" customWidth="1"/>
    <col min="14567" max="14567" width="16" style="1" customWidth="1"/>
    <col min="14568" max="14568" width="17.44140625" style="1" bestFit="1" customWidth="1"/>
    <col min="14569" max="14569" width="19.109375" style="1" customWidth="1"/>
    <col min="14570" max="14818" width="11.44140625" style="1"/>
    <col min="14819" max="14819" width="43.6640625" style="1" customWidth="1"/>
    <col min="14820" max="14820" width="22.88671875" style="1" bestFit="1" customWidth="1"/>
    <col min="14821" max="14821" width="2.88671875" style="1" customWidth="1"/>
    <col min="14822" max="14822" width="20.5546875" style="1" customWidth="1"/>
    <col min="14823" max="14823" width="16" style="1" customWidth="1"/>
    <col min="14824" max="14824" width="17.44140625" style="1" bestFit="1" customWidth="1"/>
    <col min="14825" max="14825" width="19.109375" style="1" customWidth="1"/>
    <col min="14826" max="15074" width="11.44140625" style="1"/>
    <col min="15075" max="15075" width="43.6640625" style="1" customWidth="1"/>
    <col min="15076" max="15076" width="22.88671875" style="1" bestFit="1" customWidth="1"/>
    <col min="15077" max="15077" width="2.88671875" style="1" customWidth="1"/>
    <col min="15078" max="15078" width="20.5546875" style="1" customWidth="1"/>
    <col min="15079" max="15079" width="16" style="1" customWidth="1"/>
    <col min="15080" max="15080" width="17.44140625" style="1" bestFit="1" customWidth="1"/>
    <col min="15081" max="15081" width="19.109375" style="1" customWidth="1"/>
    <col min="15082" max="15330" width="11.44140625" style="1"/>
    <col min="15331" max="15331" width="43.6640625" style="1" customWidth="1"/>
    <col min="15332" max="15332" width="22.88671875" style="1" bestFit="1" customWidth="1"/>
    <col min="15333" max="15333" width="2.88671875" style="1" customWidth="1"/>
    <col min="15334" max="15334" width="20.5546875" style="1" customWidth="1"/>
    <col min="15335" max="15335" width="16" style="1" customWidth="1"/>
    <col min="15336" max="15336" width="17.44140625" style="1" bestFit="1" customWidth="1"/>
    <col min="15337" max="15337" width="19.109375" style="1" customWidth="1"/>
    <col min="15338" max="15586" width="11.44140625" style="1"/>
    <col min="15587" max="15587" width="43.6640625" style="1" customWidth="1"/>
    <col min="15588" max="15588" width="22.88671875" style="1" bestFit="1" customWidth="1"/>
    <col min="15589" max="15589" width="2.88671875" style="1" customWidth="1"/>
    <col min="15590" max="15590" width="20.5546875" style="1" customWidth="1"/>
    <col min="15591" max="15591" width="16" style="1" customWidth="1"/>
    <col min="15592" max="15592" width="17.44140625" style="1" bestFit="1" customWidth="1"/>
    <col min="15593" max="15593" width="19.109375" style="1" customWidth="1"/>
    <col min="15594" max="15842" width="11.44140625" style="1"/>
    <col min="15843" max="15843" width="43.6640625" style="1" customWidth="1"/>
    <col min="15844" max="15844" width="22.88671875" style="1" bestFit="1" customWidth="1"/>
    <col min="15845" max="15845" width="2.88671875" style="1" customWidth="1"/>
    <col min="15846" max="15846" width="20.5546875" style="1" customWidth="1"/>
    <col min="15847" max="15847" width="16" style="1" customWidth="1"/>
    <col min="15848" max="15848" width="17.44140625" style="1" bestFit="1" customWidth="1"/>
    <col min="15849" max="15849" width="19.109375" style="1" customWidth="1"/>
    <col min="15850" max="16098" width="11.44140625" style="1"/>
    <col min="16099" max="16099" width="43.6640625" style="1" customWidth="1"/>
    <col min="16100" max="16100" width="22.88671875" style="1" bestFit="1" customWidth="1"/>
    <col min="16101" max="16101" width="2.88671875" style="1" customWidth="1"/>
    <col min="16102" max="16102" width="20.5546875" style="1" customWidth="1"/>
    <col min="16103" max="16103" width="16" style="1" customWidth="1"/>
    <col min="16104" max="16104" width="17.44140625" style="1" bestFit="1" customWidth="1"/>
    <col min="16105" max="16105" width="19.109375" style="1" customWidth="1"/>
    <col min="16106" max="16384" width="11.44140625" style="1"/>
  </cols>
  <sheetData>
    <row r="2" spans="1:5" x14ac:dyDescent="0.3">
      <c r="A2" s="40" t="s">
        <v>30</v>
      </c>
      <c r="B2" s="40"/>
      <c r="C2" s="40"/>
      <c r="D2" s="40"/>
    </row>
    <row r="3" spans="1:5" x14ac:dyDescent="0.3">
      <c r="A3" s="40" t="s">
        <v>28</v>
      </c>
      <c r="B3" s="40"/>
      <c r="C3" s="40"/>
      <c r="D3" s="40"/>
    </row>
    <row r="4" spans="1:5" x14ac:dyDescent="0.3">
      <c r="A4" s="40" t="s">
        <v>33</v>
      </c>
      <c r="B4" s="40"/>
      <c r="C4" s="40"/>
      <c r="D4" s="40"/>
    </row>
    <row r="5" spans="1:5" x14ac:dyDescent="0.3">
      <c r="A5" s="40" t="s">
        <v>29</v>
      </c>
      <c r="B5" s="40"/>
      <c r="C5" s="40"/>
      <c r="D5" s="40"/>
    </row>
    <row r="6" spans="1:5" x14ac:dyDescent="0.3">
      <c r="A6" s="27"/>
      <c r="B6" s="27"/>
      <c r="C6" s="27"/>
      <c r="D6" s="27"/>
    </row>
    <row r="7" spans="1:5" x14ac:dyDescent="0.3">
      <c r="A7" s="27"/>
      <c r="B7" s="27"/>
      <c r="C7" s="27"/>
      <c r="D7" s="27"/>
    </row>
    <row r="8" spans="1:5" ht="15" thickBot="1" x14ac:dyDescent="0.35">
      <c r="A8" s="5"/>
      <c r="B8" s="6">
        <v>2018</v>
      </c>
      <c r="C8" s="28"/>
      <c r="D8" s="6">
        <v>2017</v>
      </c>
    </row>
    <row r="9" spans="1:5" x14ac:dyDescent="0.3">
      <c r="A9" s="7" t="s">
        <v>3</v>
      </c>
      <c r="B9" s="5"/>
      <c r="C9" s="5"/>
      <c r="D9" s="5"/>
    </row>
    <row r="10" spans="1:5" x14ac:dyDescent="0.3">
      <c r="A10" s="7" t="s">
        <v>4</v>
      </c>
      <c r="B10" s="5"/>
      <c r="C10" s="5"/>
      <c r="D10" s="5"/>
    </row>
    <row r="11" spans="1:5" x14ac:dyDescent="0.3">
      <c r="A11" s="8" t="s">
        <v>27</v>
      </c>
      <c r="B11" s="33">
        <v>75707306.079999998</v>
      </c>
      <c r="C11" s="9"/>
      <c r="D11" s="33">
        <v>53346917.030000001</v>
      </c>
    </row>
    <row r="12" spans="1:5" x14ac:dyDescent="0.3">
      <c r="A12" s="8" t="s">
        <v>5</v>
      </c>
      <c r="B12" s="34">
        <v>1493988.29</v>
      </c>
      <c r="C12" s="18"/>
      <c r="D12" s="34">
        <v>1172697.72</v>
      </c>
      <c r="E12" s="29"/>
    </row>
    <row r="13" spans="1:5" x14ac:dyDescent="0.3">
      <c r="A13" s="8" t="s">
        <v>18</v>
      </c>
      <c r="B13" s="35">
        <v>1878710.36</v>
      </c>
      <c r="C13" s="18"/>
      <c r="D13" s="35">
        <v>803292.3</v>
      </c>
    </row>
    <row r="14" spans="1:5" x14ac:dyDescent="0.3">
      <c r="A14" s="7" t="s">
        <v>6</v>
      </c>
      <c r="B14" s="32">
        <f>SUM(B11:B13)</f>
        <v>79080004.730000004</v>
      </c>
      <c r="C14" s="9"/>
      <c r="D14" s="32">
        <f>SUM(D11:D13)</f>
        <v>55322907.049999997</v>
      </c>
    </row>
    <row r="15" spans="1:5" x14ac:dyDescent="0.3">
      <c r="A15" s="7"/>
      <c r="B15" s="9"/>
      <c r="C15" s="9"/>
      <c r="D15" s="9"/>
    </row>
    <row r="16" spans="1:5" x14ac:dyDescent="0.3">
      <c r="A16" s="7" t="s">
        <v>7</v>
      </c>
      <c r="B16" s="8"/>
      <c r="C16" s="9"/>
      <c r="D16" s="8"/>
    </row>
    <row r="17" spans="1:5" x14ac:dyDescent="0.3">
      <c r="A17" s="8" t="s">
        <v>19</v>
      </c>
      <c r="B17" s="33">
        <v>408011648.08999997</v>
      </c>
      <c r="C17" s="9"/>
      <c r="D17" s="33">
        <v>408834667.77999997</v>
      </c>
    </row>
    <row r="18" spans="1:5" x14ac:dyDescent="0.3">
      <c r="A18" s="8" t="s">
        <v>20</v>
      </c>
      <c r="B18" s="10">
        <v>5854809.1399999997</v>
      </c>
      <c r="C18" s="9"/>
      <c r="D18" s="10">
        <v>5343607.34</v>
      </c>
    </row>
    <row r="19" spans="1:5" x14ac:dyDescent="0.3">
      <c r="A19" s="8" t="s">
        <v>21</v>
      </c>
      <c r="B19" s="10">
        <v>0</v>
      </c>
      <c r="C19" s="9"/>
      <c r="D19" s="10">
        <v>45843</v>
      </c>
    </row>
    <row r="20" spans="1:5" ht="15" thickBot="1" x14ac:dyDescent="0.35">
      <c r="A20" s="8" t="s">
        <v>22</v>
      </c>
      <c r="B20" s="36">
        <v>70901</v>
      </c>
      <c r="C20" s="9"/>
      <c r="D20" s="36">
        <v>209401</v>
      </c>
    </row>
    <row r="21" spans="1:5" ht="15" thickBot="1" x14ac:dyDescent="0.35">
      <c r="A21" s="7" t="s">
        <v>8</v>
      </c>
      <c r="B21" s="11">
        <f>SUM(B17:B20)</f>
        <v>413937358.22999996</v>
      </c>
      <c r="C21" s="9"/>
      <c r="D21" s="11">
        <f>SUM(D17:D20)</f>
        <v>414433519.11999995</v>
      </c>
    </row>
    <row r="22" spans="1:5" ht="15" thickBot="1" x14ac:dyDescent="0.35">
      <c r="A22" s="7" t="s">
        <v>9</v>
      </c>
      <c r="B22" s="12">
        <f>+B14+B21</f>
        <v>493017362.95999998</v>
      </c>
      <c r="C22" s="13"/>
      <c r="D22" s="12">
        <f>+D14+D21</f>
        <v>469756426.16999996</v>
      </c>
    </row>
    <row r="23" spans="1:5" ht="15" thickTop="1" x14ac:dyDescent="0.3">
      <c r="A23" s="7"/>
      <c r="B23" s="14"/>
      <c r="C23" s="8"/>
      <c r="D23" s="14"/>
    </row>
    <row r="24" spans="1:5" x14ac:dyDescent="0.3">
      <c r="A24" s="7" t="s">
        <v>10</v>
      </c>
      <c r="B24" s="14"/>
      <c r="C24" s="8"/>
      <c r="D24" s="14"/>
    </row>
    <row r="25" spans="1:5" x14ac:dyDescent="0.3">
      <c r="A25" s="15" t="s">
        <v>11</v>
      </c>
      <c r="B25" s="7"/>
      <c r="C25" s="8"/>
      <c r="D25" s="7"/>
    </row>
    <row r="26" spans="1:5" x14ac:dyDescent="0.3">
      <c r="A26" s="8" t="s">
        <v>25</v>
      </c>
      <c r="B26" s="10">
        <v>2472753.4900000002</v>
      </c>
      <c r="C26" s="9"/>
      <c r="D26" s="10">
        <v>9604749.9600000009</v>
      </c>
    </row>
    <row r="27" spans="1:5" ht="15" thickBot="1" x14ac:dyDescent="0.35">
      <c r="A27" s="8" t="s">
        <v>23</v>
      </c>
      <c r="B27" s="36">
        <v>3338890.25</v>
      </c>
      <c r="C27" s="9"/>
      <c r="D27" s="36">
        <v>10012161.73</v>
      </c>
    </row>
    <row r="28" spans="1:5" x14ac:dyDescent="0.3">
      <c r="A28" s="7" t="s">
        <v>12</v>
      </c>
      <c r="B28" s="16">
        <f>SUM(B26:B27)</f>
        <v>5811643.7400000002</v>
      </c>
      <c r="C28" s="13"/>
      <c r="D28" s="16">
        <f>SUM(D26:D27)</f>
        <v>19616911.690000001</v>
      </c>
    </row>
    <row r="29" spans="1:5" x14ac:dyDescent="0.3">
      <c r="A29" s="17"/>
      <c r="B29" s="18"/>
      <c r="C29" s="18"/>
      <c r="D29" s="18"/>
    </row>
    <row r="30" spans="1:5" x14ac:dyDescent="0.3">
      <c r="A30" s="7"/>
      <c r="B30" s="19"/>
      <c r="C30" s="13"/>
      <c r="D30" s="19"/>
    </row>
    <row r="31" spans="1:5" x14ac:dyDescent="0.3">
      <c r="A31" s="7" t="s">
        <v>13</v>
      </c>
      <c r="B31" s="10"/>
      <c r="C31" s="9"/>
      <c r="D31" s="10"/>
    </row>
    <row r="32" spans="1:5" x14ac:dyDescent="0.3">
      <c r="A32" s="8" t="s">
        <v>24</v>
      </c>
      <c r="B32" s="20">
        <f>+B22-B28-B33-B34</f>
        <v>380974038.53999996</v>
      </c>
      <c r="C32" s="19"/>
      <c r="D32" s="20">
        <f>+D22-D28-D33-D34</f>
        <v>369193270.03999996</v>
      </c>
      <c r="E32" s="29"/>
    </row>
    <row r="33" spans="1:4" x14ac:dyDescent="0.3">
      <c r="A33" s="8" t="s">
        <v>14</v>
      </c>
      <c r="B33" s="20">
        <f>+D33+D34</f>
        <v>80946244.439999998</v>
      </c>
      <c r="C33" s="19"/>
      <c r="D33" s="20">
        <v>66897083.659999996</v>
      </c>
    </row>
    <row r="34" spans="1:4" ht="15" thickBot="1" x14ac:dyDescent="0.35">
      <c r="A34" s="8" t="s">
        <v>15</v>
      </c>
      <c r="B34" s="11">
        <v>25285436.239999998</v>
      </c>
      <c r="C34" s="19"/>
      <c r="D34" s="11">
        <v>14049160.779999999</v>
      </c>
    </row>
    <row r="35" spans="1:4" ht="15" thickBot="1" x14ac:dyDescent="0.35">
      <c r="A35" s="7" t="s">
        <v>16</v>
      </c>
      <c r="B35" s="11">
        <f>SUM(B32:B34)</f>
        <v>487205719.21999997</v>
      </c>
      <c r="C35" s="13"/>
      <c r="D35" s="11">
        <f>SUM(D32:D34)</f>
        <v>450139514.4799999</v>
      </c>
    </row>
    <row r="36" spans="1:4" ht="15" thickBot="1" x14ac:dyDescent="0.35">
      <c r="A36" s="7" t="s">
        <v>17</v>
      </c>
      <c r="B36" s="12">
        <f>+B28+B35</f>
        <v>493017362.95999998</v>
      </c>
      <c r="C36" s="13"/>
      <c r="D36" s="12">
        <f>+D28+D35</f>
        <v>469756426.1699999</v>
      </c>
    </row>
    <row r="37" spans="1:4" ht="15" thickTop="1" x14ac:dyDescent="0.3">
      <c r="A37" s="21"/>
      <c r="B37" s="2"/>
      <c r="C37" s="22"/>
      <c r="D37" s="2"/>
    </row>
    <row r="38" spans="1:4" x14ac:dyDescent="0.3">
      <c r="A38" s="21"/>
      <c r="B38" s="2"/>
      <c r="C38" s="22"/>
      <c r="D38" s="2"/>
    </row>
    <row r="39" spans="1:4" x14ac:dyDescent="0.3">
      <c r="A39" s="8"/>
      <c r="B39" s="3"/>
      <c r="C39" s="3"/>
      <c r="D39" s="23"/>
    </row>
    <row r="40" spans="1:4" x14ac:dyDescent="0.3">
      <c r="A40" s="26" t="s">
        <v>31</v>
      </c>
      <c r="D40" s="26" t="s">
        <v>32</v>
      </c>
    </row>
    <row r="41" spans="1:4" x14ac:dyDescent="0.3">
      <c r="A41" s="25" t="s">
        <v>0</v>
      </c>
      <c r="C41" s="4"/>
      <c r="D41" s="24" t="s">
        <v>1</v>
      </c>
    </row>
    <row r="42" spans="1:4" x14ac:dyDescent="0.3">
      <c r="A42" s="38"/>
      <c r="B42" s="38"/>
      <c r="C42" s="38"/>
      <c r="D42" s="38"/>
    </row>
    <row r="43" spans="1:4" x14ac:dyDescent="0.3">
      <c r="B43" s="3"/>
      <c r="C43" s="3"/>
      <c r="D43" s="30"/>
    </row>
    <row r="44" spans="1:4" x14ac:dyDescent="0.3">
      <c r="B44" s="3"/>
      <c r="C44" s="3"/>
      <c r="D44" s="31"/>
    </row>
    <row r="45" spans="1:4" x14ac:dyDescent="0.3">
      <c r="B45" s="3"/>
      <c r="C45" s="3"/>
      <c r="D45" s="31"/>
    </row>
    <row r="46" spans="1:4" x14ac:dyDescent="0.3">
      <c r="A46" s="39" t="s">
        <v>26</v>
      </c>
      <c r="B46" s="39"/>
      <c r="C46" s="39"/>
      <c r="D46" s="39"/>
    </row>
    <row r="47" spans="1:4" x14ac:dyDescent="0.3">
      <c r="A47" s="37" t="s">
        <v>2</v>
      </c>
      <c r="B47" s="37"/>
      <c r="C47" s="37"/>
      <c r="D47" s="37"/>
    </row>
  </sheetData>
  <mergeCells count="7">
    <mergeCell ref="A42:D42"/>
    <mergeCell ref="A46:D46"/>
    <mergeCell ref="A47:D47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Est.Situación 31.03.2018 y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CODOCAFE</dc:creator>
  <cp:lastModifiedBy>Dizzy</cp:lastModifiedBy>
  <cp:lastPrinted>2018-04-04T15:05:45Z</cp:lastPrinted>
  <dcterms:created xsi:type="dcterms:W3CDTF">2016-09-01T14:37:17Z</dcterms:created>
  <dcterms:modified xsi:type="dcterms:W3CDTF">2018-04-09T18:26:59Z</dcterms:modified>
</cp:coreProperties>
</file>