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ON NOVIEMBRE 2024\Informes de Ejecución noviembre\"/>
    </mc:Choice>
  </mc:AlternateContent>
  <xr:revisionPtr revIDLastSave="0" documentId="13_ncr:1_{B5036FFA-FC1D-4AE2-9287-456618B6EA6E}" xr6:coauthVersionLast="47" xr6:coauthVersionMax="47" xr10:uidLastSave="{00000000-0000-0000-0000-000000000000}"/>
  <bookViews>
    <workbookView xWindow="24" yWindow="24" windowWidth="23016" windowHeight="12216" xr2:uid="{4772EB26-D95D-4476-A9B2-01740D83BE12}"/>
  </bookViews>
  <sheets>
    <sheet name="PRODUCCIÓN" sheetId="3" r:id="rId1"/>
    <sheet name="MIP" sheetId="4" r:id="rId2"/>
    <sheet name="COSECHA" sheetId="5" r:id="rId3"/>
    <sheet name="POSCOSECHA" sheetId="6" r:id="rId4"/>
    <sheet name="EXTENSIÓN" sheetId="1" r:id="rId5"/>
    <sheet name="CAPACITACION" sheetId="2" r:id="rId6"/>
    <sheet name="M&amp;C" sheetId="9" r:id="rId7"/>
    <sheet name="DES. RURAL" sheetId="10" r:id="rId8"/>
    <sheet name="DES. RURAL Caminos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0" l="1"/>
  <c r="E41" i="9"/>
  <c r="E40" i="9"/>
  <c r="E39" i="9"/>
  <c r="E38" i="9"/>
  <c r="E37" i="9"/>
  <c r="E36" i="9"/>
  <c r="E35" i="9"/>
  <c r="E34" i="9"/>
  <c r="E33" i="9"/>
  <c r="E32" i="9"/>
  <c r="H21" i="6" l="1"/>
  <c r="G21" i="6"/>
  <c r="I21" i="6" s="1"/>
  <c r="E21" i="6"/>
  <c r="D21" i="6"/>
  <c r="I20" i="6"/>
  <c r="I19" i="6"/>
  <c r="I18" i="6"/>
  <c r="I17" i="6"/>
  <c r="I16" i="6"/>
  <c r="I15" i="6"/>
  <c r="I14" i="6"/>
  <c r="I13" i="6"/>
  <c r="L18" i="5"/>
  <c r="K18" i="5"/>
  <c r="R18" i="5" s="1"/>
  <c r="J18" i="5"/>
  <c r="I18" i="5"/>
  <c r="G18" i="5"/>
  <c r="F18" i="5"/>
  <c r="D18" i="5"/>
  <c r="C18" i="5"/>
  <c r="E18" i="5" s="1"/>
  <c r="R17" i="5"/>
  <c r="H17" i="5"/>
  <c r="E17" i="5"/>
  <c r="R16" i="5"/>
  <c r="E16" i="5"/>
  <c r="R15" i="5"/>
  <c r="H15" i="5"/>
  <c r="E15" i="5"/>
  <c r="R14" i="5"/>
  <c r="H14" i="5"/>
  <c r="E14" i="5"/>
  <c r="R13" i="5"/>
  <c r="H13" i="5"/>
  <c r="E13" i="5"/>
  <c r="R12" i="5"/>
  <c r="H11" i="5"/>
  <c r="E11" i="5"/>
  <c r="R10" i="5"/>
  <c r="H10" i="5"/>
  <c r="E10" i="5"/>
  <c r="R9" i="5"/>
  <c r="H9" i="5"/>
  <c r="E9" i="5"/>
  <c r="R8" i="5"/>
  <c r="H8" i="5"/>
  <c r="H18" i="5" s="1"/>
  <c r="E8" i="5"/>
  <c r="F43" i="4" l="1"/>
  <c r="E43" i="4"/>
  <c r="D43" i="4"/>
  <c r="C43" i="4"/>
  <c r="G42" i="4"/>
  <c r="G41" i="4"/>
  <c r="G40" i="4"/>
  <c r="G39" i="4"/>
  <c r="G38" i="4"/>
  <c r="G37" i="4"/>
  <c r="G36" i="4"/>
  <c r="G35" i="4"/>
  <c r="F31" i="4"/>
  <c r="E31" i="4"/>
  <c r="G31" i="4" s="1"/>
  <c r="D31" i="4"/>
  <c r="C31" i="4"/>
  <c r="G30" i="4"/>
  <c r="G29" i="4"/>
  <c r="G28" i="4"/>
  <c r="G27" i="4"/>
  <c r="G26" i="4"/>
  <c r="G25" i="4"/>
  <c r="G24" i="4"/>
  <c r="G23" i="4"/>
  <c r="G19" i="4"/>
  <c r="F19" i="4"/>
  <c r="E19" i="4"/>
  <c r="D19" i="4"/>
  <c r="C19" i="4"/>
  <c r="H18" i="4"/>
  <c r="H17" i="4"/>
  <c r="H16" i="4"/>
  <c r="H15" i="4"/>
  <c r="H14" i="4"/>
  <c r="H13" i="4"/>
  <c r="H12" i="4"/>
  <c r="H11" i="4"/>
  <c r="J20" i="3"/>
  <c r="I20" i="3"/>
  <c r="H20" i="3"/>
  <c r="F20" i="3"/>
  <c r="E20" i="3"/>
  <c r="D20" i="3"/>
  <c r="C20" i="3"/>
  <c r="K19" i="3"/>
  <c r="G19" i="3"/>
  <c r="K18" i="3"/>
  <c r="G18" i="3"/>
  <c r="K17" i="3"/>
  <c r="G17" i="3"/>
  <c r="K16" i="3"/>
  <c r="G16" i="3"/>
  <c r="K15" i="3"/>
  <c r="G15" i="3"/>
  <c r="K14" i="3"/>
  <c r="G14" i="3"/>
  <c r="K13" i="3"/>
  <c r="G13" i="3"/>
  <c r="K12" i="3"/>
  <c r="G12" i="3"/>
  <c r="G43" i="4" l="1"/>
  <c r="H19" i="4"/>
  <c r="G20" i="3"/>
  <c r="K20" i="3"/>
  <c r="L15" i="2"/>
  <c r="K15" i="2"/>
  <c r="J15" i="2"/>
  <c r="H15" i="2"/>
  <c r="G15" i="2"/>
  <c r="F15" i="2"/>
  <c r="D15" i="2"/>
  <c r="C15" i="2"/>
  <c r="B15" i="2"/>
  <c r="M14" i="2"/>
  <c r="I14" i="2"/>
  <c r="E14" i="2"/>
  <c r="M13" i="2"/>
  <c r="I13" i="2"/>
  <c r="E13" i="2"/>
  <c r="M12" i="2"/>
  <c r="I12" i="2"/>
  <c r="E12" i="2"/>
  <c r="M11" i="2"/>
  <c r="I11" i="2"/>
  <c r="E11" i="2"/>
  <c r="M10" i="2"/>
  <c r="I10" i="2"/>
  <c r="E10" i="2"/>
  <c r="M9" i="2"/>
  <c r="I9" i="2"/>
  <c r="E9" i="2"/>
  <c r="M8" i="2"/>
  <c r="I8" i="2"/>
  <c r="E8" i="2"/>
  <c r="M7" i="2"/>
  <c r="M15" i="2" s="1"/>
  <c r="I7" i="2"/>
  <c r="I15" i="2" s="1"/>
  <c r="E7" i="2"/>
  <c r="E15" i="2" s="1"/>
  <c r="AD17" i="1" l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<sst xmlns="http://schemas.openxmlformats.org/spreadsheetml/2006/main" count="372" uniqueCount="164">
  <si>
    <t>Visitas Ficas</t>
  </si>
  <si>
    <t>H</t>
  </si>
  <si>
    <t>M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</si>
  <si>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</si>
  <si>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</si>
  <si>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</si>
  <si>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</si>
  <si>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</si>
  <si>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</si>
  <si>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</si>
  <si>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TOTALES</t>
  </si>
  <si>
    <t>NORDESTE</t>
  </si>
  <si>
    <t>NORTE</t>
  </si>
  <si>
    <t>SURESTE</t>
  </si>
  <si>
    <t>SUROESTE</t>
  </si>
  <si>
    <t>Mes: NOVIEMBRE 2024</t>
  </si>
  <si>
    <t>DIVISIÓN DE EXTENSIÓN</t>
  </si>
  <si>
    <t>REGIONALES</t>
  </si>
  <si>
    <t>CENTRAL</t>
  </si>
  <si>
    <t>NORCENTRAL</t>
  </si>
  <si>
    <t>NOROESTE</t>
  </si>
  <si>
    <t>SUR</t>
  </si>
  <si>
    <t>Informe de las actividades de Capacitación</t>
  </si>
  <si>
    <t>CURSOS</t>
  </si>
  <si>
    <t>TALLERES</t>
  </si>
  <si>
    <t>CHARLAS</t>
  </si>
  <si>
    <t>Informe Mensual de las Actividades de extensión</t>
  </si>
  <si>
    <t>INFORME DE EJECUCIÓN</t>
  </si>
  <si>
    <t xml:space="preserve"> SIEMBRAS DE PLANTAS EN FOMENTO Y RENOVACIÓN DE CAFETALES</t>
  </si>
  <si>
    <t>NOVIEMBRE, 2024.</t>
  </si>
  <si>
    <t>BENEFICIARIOS</t>
  </si>
  <si>
    <t>PLANTAS SEMBRADAS</t>
  </si>
  <si>
    <t>TAREAS FOMENTADAS</t>
  </si>
  <si>
    <t>HOMBRE</t>
  </si>
  <si>
    <t>MUJER</t>
  </si>
  <si>
    <t>TAREAS RENOVADAS</t>
  </si>
  <si>
    <t xml:space="preserve"> </t>
  </si>
  <si>
    <t xml:space="preserve">INFORME DE EJECUCIÓN </t>
  </si>
  <si>
    <t>RESUMEN  MANEJO INTERADO DE PLAGAS.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</si>
  <si>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</si>
  <si>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</si>
  <si>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</si>
  <si>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</si>
  <si>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</si>
  <si>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</si>
  <si>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</si>
  <si>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</si>
  <si>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PRONÓSTICO Y REPORTE DE COSECHA 2024-2025</t>
  </si>
  <si>
    <t>DIRECCIONES REGIONALES</t>
  </si>
  <si>
    <t>TOTAL AREA EN PRODUCCIÓN (TAS.)</t>
  </si>
  <si>
    <t>PRODUCCIÓN ESPERADA EN QQ  ORO (PRONÓSTICO)</t>
  </si>
  <si>
    <t>CAFÉ COSECHADO  (QQ)</t>
  </si>
  <si>
    <t>TOTAL  QQ. COSECHADOS2024-2025</t>
  </si>
  <si>
    <t>PLANTACIÓN VIEJA</t>
  </si>
  <si>
    <t>PLANTACIÓN NUEVA</t>
  </si>
  <si>
    <t>TOTAL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</si>
  <si>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</si>
  <si>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</si>
  <si>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</si>
  <si>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</si>
  <si>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</si>
  <si>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</si>
  <si>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</si>
  <si>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</si>
  <si>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</si>
  <si>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NORDESTE (ROBUSTA)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</si>
  <si>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</si>
  <si>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DIRECCIÓN TÉCNICA</t>
  </si>
  <si>
    <t>DIVISIÓN COSECHA, POSTCOSECHA E INDUSTRIALIZACIÓN DEL CAFÉ</t>
  </si>
  <si>
    <t xml:space="preserve">INFORME DE ACTIVIDADES REALIZADAS CORRESPONIENTES AL MES DE NOVIEMBRE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</si>
  <si>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</si>
  <si>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</si>
  <si>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</si>
  <si>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</si>
  <si>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 xml:space="preserve">CENTRAL </t>
  </si>
  <si>
    <t>1(Rep. Bef. Húmedo)</t>
  </si>
  <si>
    <t>1 (Secadero Tipo Tunel)</t>
  </si>
  <si>
    <t>DIVISION DE VERIFICACION</t>
  </si>
  <si>
    <t>No.</t>
  </si>
  <si>
    <t>DETALLE</t>
  </si>
  <si>
    <t>NOV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</si>
  <si>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</si>
  <si>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</si>
  <si>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</si>
  <si>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</si>
  <si>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</si>
  <si>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</si>
  <si>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ACTIVIDADES REALIZADAS NOVIEMBRE</t>
  </si>
  <si>
    <t xml:space="preserve">ACTIVIDADES REALIZADAS 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</si>
  <si>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</si>
  <si>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</si>
  <si>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</si>
  <si>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</si>
  <si>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</si>
  <si>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</si>
  <si>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</si>
  <si>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</si>
  <si>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NOVIEMBRE - 24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</si>
  <si>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</si>
  <si>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</si>
  <si>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</si>
  <si>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</si>
  <si>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</si>
  <si>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</si>
  <si>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</si>
  <si>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</si>
  <si>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</si>
  <si>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</si>
  <si>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</si>
  <si>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</si>
  <si>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</si>
  <si>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DEPARTAMENTO DE DESARROLLO RURAL</t>
  </si>
  <si>
    <t xml:space="preserve">INFORME MESUAL  DE ACTIVIDADES REALIZADAS </t>
  </si>
  <si>
    <t>TECNICO RESPONSABLE:  IGNACIO CONTRERAS REYES</t>
  </si>
  <si>
    <t>MES</t>
  </si>
  <si>
    <t>2024   NOVIEMBRE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</si>
  <si>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</si>
  <si>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</si>
  <si>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</si>
  <si>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</si>
  <si>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</si>
  <si>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</si>
  <si>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</si>
  <si>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Departamento de Desarrollo Rural</t>
  </si>
  <si>
    <t>CONSOLIDADO MENSUAL REHABILITACIÓN DE CAMINOS</t>
  </si>
  <si>
    <t>MES :  NOVIEMBRE     2024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</si>
  <si>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</si>
  <si>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</si>
  <si>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</si>
  <si>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</si>
  <si>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</si>
  <si>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</si>
  <si>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</si>
  <si>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</si>
  <si>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CARRETERO</t>
  </si>
  <si>
    <t>Aguacate - Villa Nueva</t>
  </si>
  <si>
    <t>Carretero</t>
  </si>
  <si>
    <t>Con Agricultura, Obras Publicas, La Gobernacion y el Director de la Junta Distrital de Paradero</t>
  </si>
  <si>
    <t>Coordinar Apoyo y combustible</t>
  </si>
  <si>
    <t>El Manguito - Las Abejas</t>
  </si>
  <si>
    <t xml:space="preserve"> LA GOBERNACION MAO,MINISTERIO AGRICULTURA, INDOCAFE, JUNTA DISTRITAL MAIZAL,  M.OBRAPUBLICA, LOS PRODUCTORES</t>
  </si>
  <si>
    <t xml:space="preserve">Aporte parte de combustible </t>
  </si>
  <si>
    <t>Las Abejas - El 31</t>
  </si>
  <si>
    <t xml:space="preserve">El 31 - La Cumbre    </t>
  </si>
  <si>
    <t xml:space="preserve">La Cumbre - Alto    </t>
  </si>
  <si>
    <t xml:space="preserve"> El Alto - Loma de Maimon</t>
  </si>
  <si>
    <t xml:space="preserve"> Loma de Maimon - Al Pino</t>
  </si>
  <si>
    <t>La Yayita- Pedro Garcia</t>
  </si>
  <si>
    <t>carretero</t>
  </si>
  <si>
    <t>parado por falta de pago</t>
  </si>
  <si>
    <t>Acero Estrella</t>
  </si>
  <si>
    <t>Guanito-Arroyo Cano</t>
  </si>
  <si>
    <t>Obras Publica</t>
  </si>
  <si>
    <t>El Palmar -La Guama</t>
  </si>
  <si>
    <t xml:space="preserve">Carretera </t>
  </si>
  <si>
    <t>Majaguita</t>
  </si>
  <si>
    <t>Guayuyos</t>
  </si>
  <si>
    <t>Carretera Ventura</t>
  </si>
  <si>
    <t>Camino Carreterero</t>
  </si>
  <si>
    <t>Monte Los Pollos</t>
  </si>
  <si>
    <t>849-629-3889</t>
  </si>
  <si>
    <t>El firme, Los Anones, Cambita Garabitos</t>
  </si>
  <si>
    <t>Carretera</t>
  </si>
  <si>
    <t>EGEHID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</si>
</sst>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6" formatCode="_-* #,##0.00_-;\-* #,##0.00_-;_-* &quot;-&quot;??_-;_-@_-"/>
    <numFmt numFmtId="167" formatCode="0.0"/>
  </numFmts>
  <fonts count="5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ptos Narrow"/>
      <family val="2"/>
      <scheme val="minor"/>
    </font>
    <font>
      <sz val="12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theme="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sz val="12"/>
      <color rgb="FF000000"/>
      <name val="Aptos Narrow"/>
      <scheme val="minor"/>
    </font>
    <font>
      <b/>
      <sz val="11"/>
      <color theme="5" tint="-0.249977111117893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rgb="FFFF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1"/>
      <name val="Aptos Narrow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4"/>
      <color theme="1"/>
      <name val="Aptos Narrow"/>
      <family val="2"/>
      <scheme val="minor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name val="Arial"/>
      <family val="2"/>
    </font>
    <font>
      <sz val="14"/>
      <name val="Calibri"/>
      <family val="2"/>
    </font>
    <font>
      <b/>
      <sz val="12"/>
      <color rgb="FF000000"/>
      <name val="Arial"/>
      <family val="2"/>
    </font>
    <font>
      <b/>
      <sz val="14"/>
      <name val="Calibri"/>
      <family val="2"/>
    </font>
    <font>
      <b/>
      <sz val="16"/>
      <color theme="1"/>
      <name val="Aptos Narrow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Arial"/>
      <family val="2"/>
    </font>
    <font>
      <sz val="14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</cellStyleXfs>
  <cellXfs count="397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5" borderId="2" xfId="1" applyFont="1" applyFill="1" applyBorder="1" applyAlignment="1">
      <alignment horizontal="left"/>
    </xf>
    <xf numFmtId="0" fontId="8" fillId="0" borderId="2" xfId="0" applyFont="1" applyBorder="1"/>
    <xf numFmtId="0" fontId="8" fillId="0" borderId="0" xfId="0" applyFont="1"/>
    <xf numFmtId="0" fontId="9" fillId="0" borderId="1" xfId="0" applyFont="1" applyBorder="1"/>
    <xf numFmtId="0" fontId="5" fillId="6" borderId="2" xfId="0" applyFont="1" applyFill="1" applyBorder="1"/>
    <xf numFmtId="0" fontId="6" fillId="2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6" fillId="4" borderId="2" xfId="1" applyFont="1" applyFill="1" applyBorder="1" applyAlignment="1">
      <alignment vertical="center"/>
    </xf>
    <xf numFmtId="0" fontId="7" fillId="0" borderId="2" xfId="1" applyFont="1" applyBorder="1" applyAlignment="1">
      <alignment horizontal="left"/>
    </xf>
    <xf numFmtId="164" fontId="0" fillId="0" borderId="2" xfId="0" applyNumberFormat="1" applyBorder="1"/>
    <xf numFmtId="0" fontId="7" fillId="0" borderId="0" xfId="0" applyFont="1"/>
    <xf numFmtId="0" fontId="6" fillId="0" borderId="2" xfId="0" applyFont="1" applyBorder="1"/>
    <xf numFmtId="164" fontId="6" fillId="0" borderId="2" xfId="0" applyNumberFormat="1" applyFont="1" applyBorder="1"/>
    <xf numFmtId="0" fontId="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17" fontId="8" fillId="0" borderId="0" xfId="0" applyNumberFormat="1" applyFont="1"/>
    <xf numFmtId="0" fontId="6" fillId="4" borderId="2" xfId="0" applyFont="1" applyFill="1" applyBorder="1"/>
    <xf numFmtId="0" fontId="7" fillId="2" borderId="2" xfId="0" applyFont="1" applyFill="1" applyBorder="1"/>
    <xf numFmtId="0" fontId="7" fillId="7" borderId="2" xfId="0" applyFont="1" applyFill="1" applyBorder="1"/>
    <xf numFmtId="0" fontId="7" fillId="5" borderId="2" xfId="2" applyNumberFormat="1" applyFont="1" applyFill="1" applyBorder="1" applyAlignment="1">
      <alignment horizontal="right" wrapText="1"/>
    </xf>
    <xf numFmtId="0" fontId="11" fillId="5" borderId="2" xfId="2" applyNumberFormat="1" applyFont="1" applyFill="1" applyBorder="1" applyAlignment="1">
      <alignment horizontal="right"/>
    </xf>
    <xf numFmtId="0" fontId="12" fillId="5" borderId="3" xfId="0" applyFont="1" applyFill="1" applyBorder="1"/>
    <xf numFmtId="164" fontId="7" fillId="5" borderId="2" xfId="2" applyNumberFormat="1" applyFont="1" applyFill="1" applyBorder="1" applyAlignment="1">
      <alignment horizontal="right" vertical="top"/>
    </xf>
    <xf numFmtId="0" fontId="6" fillId="5" borderId="2" xfId="2" applyNumberFormat="1" applyFont="1" applyFill="1" applyBorder="1" applyAlignment="1">
      <alignment horizontal="right" vertical="top"/>
    </xf>
    <xf numFmtId="164" fontId="7" fillId="5" borderId="2" xfId="2" applyNumberFormat="1" applyFont="1" applyFill="1" applyBorder="1" applyAlignment="1">
      <alignment horizontal="right"/>
    </xf>
    <xf numFmtId="1" fontId="6" fillId="5" borderId="2" xfId="0" applyNumberFormat="1" applyFont="1" applyFill="1" applyBorder="1" applyAlignment="1">
      <alignment horizontal="right"/>
    </xf>
    <xf numFmtId="1" fontId="7" fillId="5" borderId="2" xfId="2" applyNumberFormat="1" applyFont="1" applyFill="1" applyBorder="1" applyAlignment="1">
      <alignment horizontal="right" wrapText="1"/>
    </xf>
    <xf numFmtId="1" fontId="11" fillId="5" borderId="2" xfId="2" applyNumberFormat="1" applyFont="1" applyFill="1" applyBorder="1" applyAlignment="1">
      <alignment horizontal="right"/>
    </xf>
    <xf numFmtId="164" fontId="11" fillId="5" borderId="2" xfId="2" applyNumberFormat="1" applyFont="1" applyFill="1" applyBorder="1" applyAlignment="1">
      <alignment horizontal="right"/>
    </xf>
    <xf numFmtId="0" fontId="9" fillId="8" borderId="2" xfId="0" applyFont="1" applyFill="1" applyBorder="1"/>
    <xf numFmtId="1" fontId="13" fillId="8" borderId="2" xfId="0" applyNumberFormat="1" applyFont="1" applyFill="1" applyBorder="1"/>
    <xf numFmtId="0" fontId="9" fillId="0" borderId="0" xfId="0" applyFont="1"/>
    <xf numFmtId="0" fontId="9" fillId="0" borderId="0" xfId="0" applyFont="1" applyAlignment="1">
      <alignment horizontal="center"/>
    </xf>
    <xf numFmtId="17" fontId="4" fillId="0" borderId="1" xfId="1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7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/>
    </xf>
    <xf numFmtId="0" fontId="8" fillId="13" borderId="3" xfId="0" applyFont="1" applyFill="1" applyBorder="1" applyAlignment="1">
      <alignment horizontal="left"/>
    </xf>
    <xf numFmtId="164" fontId="10" fillId="14" borderId="2" xfId="3" applyNumberFormat="1" applyFont="1" applyFill="1" applyBorder="1" applyAlignment="1">
      <alignment horizontal="center"/>
    </xf>
    <xf numFmtId="0" fontId="14" fillId="0" borderId="0" xfId="0" applyFont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13" borderId="10" xfId="0" applyFont="1" applyFill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left"/>
    </xf>
    <xf numFmtId="0" fontId="8" fillId="6" borderId="10" xfId="0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/>
    </xf>
    <xf numFmtId="0" fontId="8" fillId="13" borderId="20" xfId="0" applyFont="1" applyFill="1" applyBorder="1" applyAlignment="1">
      <alignment horizontal="center" vertical="center" wrapText="1"/>
    </xf>
    <xf numFmtId="0" fontId="4" fillId="13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9" fillId="16" borderId="25" xfId="0" applyFont="1" applyFill="1" applyBorder="1" applyAlignment="1">
      <alignment horizontal="center" vertical="center"/>
    </xf>
    <xf numFmtId="0" fontId="9" fillId="16" borderId="28" xfId="0" applyFont="1" applyFill="1" applyBorder="1" applyAlignment="1">
      <alignment horizontal="center" vertical="center"/>
    </xf>
    <xf numFmtId="0" fontId="16" fillId="17" borderId="20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9" xfId="0" applyFont="1" applyFill="1" applyBorder="1" applyAlignment="1">
      <alignment horizontal="center" vertical="center" wrapText="1"/>
    </xf>
    <xf numFmtId="0" fontId="6" fillId="18" borderId="7" xfId="0" applyFont="1" applyFill="1" applyBorder="1" applyAlignment="1">
      <alignment horizontal="center" vertical="center" wrapText="1"/>
    </xf>
    <xf numFmtId="0" fontId="6" fillId="18" borderId="8" xfId="0" applyFont="1" applyFill="1" applyBorder="1" applyAlignment="1">
      <alignment horizontal="center" vertical="center" wrapText="1"/>
    </xf>
    <xf numFmtId="0" fontId="6" fillId="18" borderId="9" xfId="0" applyFont="1" applyFill="1" applyBorder="1" applyAlignment="1">
      <alignment horizontal="center" vertical="center" wrapText="1"/>
    </xf>
    <xf numFmtId="0" fontId="17" fillId="18" borderId="20" xfId="0" applyFont="1" applyFill="1" applyBorder="1" applyAlignment="1">
      <alignment horizontal="center" vertical="center" wrapText="1"/>
    </xf>
    <xf numFmtId="0" fontId="16" fillId="17" borderId="29" xfId="0" applyFont="1" applyFill="1" applyBorder="1" applyAlignment="1">
      <alignment horizontal="center" vertical="center" wrapText="1"/>
    </xf>
    <xf numFmtId="0" fontId="18" fillId="13" borderId="30" xfId="0" applyFont="1" applyFill="1" applyBorder="1" applyAlignment="1">
      <alignment horizontal="center" vertical="center" wrapText="1"/>
    </xf>
    <xf numFmtId="0" fontId="18" fillId="13" borderId="7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8" fillId="13" borderId="9" xfId="0" applyFont="1" applyFill="1" applyBorder="1" applyAlignment="1">
      <alignment horizontal="center" vertical="center" wrapText="1"/>
    </xf>
    <xf numFmtId="0" fontId="17" fillId="18" borderId="29" xfId="0" applyFont="1" applyFill="1" applyBorder="1" applyAlignment="1">
      <alignment horizontal="center" vertical="center" wrapText="1"/>
    </xf>
    <xf numFmtId="0" fontId="2" fillId="5" borderId="30" xfId="0" applyFont="1" applyFill="1" applyBorder="1"/>
    <xf numFmtId="164" fontId="19" fillId="0" borderId="31" xfId="3" applyNumberFormat="1" applyFont="1" applyBorder="1" applyAlignment="1">
      <alignment horizontal="right" vertical="center"/>
    </xf>
    <xf numFmtId="164" fontId="19" fillId="0" borderId="32" xfId="3" applyNumberFormat="1" applyFont="1" applyBorder="1" applyAlignment="1">
      <alignment horizontal="right" vertical="center"/>
    </xf>
    <xf numFmtId="164" fontId="19" fillId="0" borderId="30" xfId="3" applyNumberFormat="1" applyFont="1" applyBorder="1"/>
    <xf numFmtId="4" fontId="19" fillId="0" borderId="7" xfId="0" applyNumberFormat="1" applyFont="1" applyBorder="1" applyAlignment="1">
      <alignment horizontal="right" vertical="center"/>
    </xf>
    <xf numFmtId="4" fontId="19" fillId="0" borderId="30" xfId="0" applyNumberFormat="1" applyFont="1" applyBorder="1"/>
    <xf numFmtId="4" fontId="19" fillId="0" borderId="33" xfId="0" applyNumberFormat="1" applyFont="1" applyBorder="1"/>
    <xf numFmtId="4" fontId="7" fillId="0" borderId="7" xfId="0" applyNumberFormat="1" applyFont="1" applyBorder="1"/>
    <xf numFmtId="2" fontId="0" fillId="0" borderId="7" xfId="0" applyNumberFormat="1" applyBorder="1"/>
    <xf numFmtId="4" fontId="0" fillId="0" borderId="30" xfId="0" applyNumberFormat="1" applyBorder="1"/>
    <xf numFmtId="4" fontId="0" fillId="0" borderId="8" xfId="0" applyNumberFormat="1" applyBorder="1"/>
    <xf numFmtId="0" fontId="0" fillId="0" borderId="8" xfId="0" applyBorder="1"/>
    <xf numFmtId="0" fontId="0" fillId="0" borderId="30" xfId="0" applyBorder="1"/>
    <xf numFmtId="0" fontId="2" fillId="5" borderId="29" xfId="0" applyFont="1" applyFill="1" applyBorder="1"/>
    <xf numFmtId="164" fontId="19" fillId="0" borderId="22" xfId="3" applyNumberFormat="1" applyFont="1" applyBorder="1" applyAlignment="1">
      <alignment horizontal="right" vertical="center"/>
    </xf>
    <xf numFmtId="39" fontId="19" fillId="0" borderId="14" xfId="3" applyNumberFormat="1" applyFont="1" applyBorder="1" applyAlignment="1">
      <alignment horizontal="right" vertical="center"/>
    </xf>
    <xf numFmtId="39" fontId="19" fillId="0" borderId="29" xfId="3" applyNumberFormat="1" applyFont="1" applyBorder="1"/>
    <xf numFmtId="4" fontId="19" fillId="0" borderId="34" xfId="0" applyNumberFormat="1" applyFont="1" applyBorder="1" applyAlignment="1">
      <alignment horizontal="right" vertical="center"/>
    </xf>
    <xf numFmtId="4" fontId="19" fillId="0" borderId="29" xfId="0" applyNumberFormat="1" applyFont="1" applyBorder="1"/>
    <xf numFmtId="4" fontId="19" fillId="0" borderId="22" xfId="0" applyNumberFormat="1" applyFont="1" applyBorder="1"/>
    <xf numFmtId="4" fontId="7" fillId="0" borderId="34" xfId="0" applyNumberFormat="1" applyFont="1" applyBorder="1"/>
    <xf numFmtId="0" fontId="0" fillId="0" borderId="34" xfId="0" applyBorder="1"/>
    <xf numFmtId="2" fontId="0" fillId="0" borderId="29" xfId="0" applyNumberFormat="1" applyBorder="1"/>
    <xf numFmtId="4" fontId="0" fillId="0" borderId="0" xfId="0" applyNumberFormat="1"/>
    <xf numFmtId="0" fontId="0" fillId="0" borderId="29" xfId="0" applyBorder="1"/>
    <xf numFmtId="4" fontId="0" fillId="0" borderId="29" xfId="0" applyNumberFormat="1" applyBorder="1"/>
    <xf numFmtId="39" fontId="19" fillId="0" borderId="35" xfId="3" applyNumberFormat="1" applyFont="1" applyBorder="1" applyAlignment="1">
      <alignment horizontal="right" vertical="center"/>
    </xf>
    <xf numFmtId="39" fontId="19" fillId="0" borderId="32" xfId="3" applyNumberFormat="1" applyFont="1" applyBorder="1" applyAlignment="1">
      <alignment horizontal="right" vertical="center"/>
    </xf>
    <xf numFmtId="39" fontId="19" fillId="0" borderId="30" xfId="3" applyNumberFormat="1" applyFont="1" applyBorder="1"/>
    <xf numFmtId="0" fontId="0" fillId="0" borderId="7" xfId="0" applyBorder="1"/>
    <xf numFmtId="0" fontId="2" fillId="5" borderId="7" xfId="0" applyFont="1" applyFill="1" applyBorder="1"/>
    <xf numFmtId="39" fontId="19" fillId="0" borderId="2" xfId="3" applyNumberFormat="1" applyFont="1" applyBorder="1" applyAlignment="1">
      <alignment horizontal="right" vertical="center"/>
    </xf>
    <xf numFmtId="39" fontId="19" fillId="0" borderId="8" xfId="3" applyNumberFormat="1" applyFont="1" applyBorder="1" applyAlignment="1">
      <alignment horizontal="right" vertical="center"/>
    </xf>
    <xf numFmtId="4" fontId="19" fillId="0" borderId="8" xfId="0" applyNumberFormat="1" applyFont="1" applyBorder="1" applyAlignment="1">
      <alignment horizontal="right" vertical="center"/>
    </xf>
    <xf numFmtId="4" fontId="19" fillId="0" borderId="8" xfId="0" applyNumberFormat="1" applyFont="1" applyBorder="1"/>
    <xf numFmtId="4" fontId="19" fillId="0" borderId="18" xfId="0" applyNumberFormat="1" applyFont="1" applyBorder="1"/>
    <xf numFmtId="0" fontId="20" fillId="0" borderId="8" xfId="0" applyFont="1" applyBorder="1"/>
    <xf numFmtId="4" fontId="19" fillId="0" borderId="7" xfId="0" applyNumberFormat="1" applyFont="1" applyBorder="1"/>
    <xf numFmtId="164" fontId="19" fillId="0" borderId="22" xfId="3" applyNumberFormat="1" applyFont="1" applyBorder="1" applyAlignment="1">
      <alignment horizontal="right"/>
    </xf>
    <xf numFmtId="39" fontId="19" fillId="0" borderId="14" xfId="3" applyNumberFormat="1" applyFont="1" applyBorder="1" applyAlignment="1">
      <alignment horizontal="right"/>
    </xf>
    <xf numFmtId="2" fontId="0" fillId="0" borderId="34" xfId="0" applyNumberFormat="1" applyBorder="1"/>
    <xf numFmtId="0" fontId="21" fillId="5" borderId="30" xfId="0" applyFont="1" applyFill="1" applyBorder="1"/>
    <xf numFmtId="164" fontId="19" fillId="0" borderId="31" xfId="3" applyNumberFormat="1" applyFont="1" applyFill="1" applyBorder="1"/>
    <xf numFmtId="164" fontId="19" fillId="0" borderId="32" xfId="3" applyNumberFormat="1" applyFont="1" applyBorder="1" applyAlignment="1">
      <alignment horizontal="right"/>
    </xf>
    <xf numFmtId="4" fontId="20" fillId="0" borderId="7" xfId="0" applyNumberFormat="1" applyFont="1" applyBorder="1"/>
    <xf numFmtId="4" fontId="20" fillId="0" borderId="30" xfId="0" applyNumberFormat="1" applyFont="1" applyBorder="1"/>
    <xf numFmtId="4" fontId="20" fillId="0" borderId="8" xfId="0" applyNumberFormat="1" applyFont="1" applyBorder="1"/>
    <xf numFmtId="0" fontId="20" fillId="0" borderId="30" xfId="0" applyFont="1" applyBorder="1"/>
    <xf numFmtId="0" fontId="20" fillId="0" borderId="0" xfId="0" applyFont="1"/>
    <xf numFmtId="0" fontId="21" fillId="5" borderId="29" xfId="0" applyFont="1" applyFill="1" applyBorder="1"/>
    <xf numFmtId="164" fontId="22" fillId="0" borderId="22" xfId="3" applyNumberFormat="1" applyFont="1" applyBorder="1" applyAlignment="1">
      <alignment horizontal="right"/>
    </xf>
    <xf numFmtId="164" fontId="22" fillId="0" borderId="14" xfId="3" applyNumberFormat="1" applyFont="1" applyBorder="1" applyAlignment="1">
      <alignment horizontal="right"/>
    </xf>
    <xf numFmtId="164" fontId="19" fillId="0" borderId="29" xfId="3" applyNumberFormat="1" applyFont="1" applyBorder="1"/>
    <xf numFmtId="4" fontId="19" fillId="0" borderId="34" xfId="0" applyNumberFormat="1" applyFont="1" applyBorder="1"/>
    <xf numFmtId="2" fontId="20" fillId="0" borderId="34" xfId="0" applyNumberFormat="1" applyFont="1" applyBorder="1"/>
    <xf numFmtId="4" fontId="20" fillId="0" borderId="29" xfId="0" applyNumberFormat="1" applyFont="1" applyBorder="1"/>
    <xf numFmtId="4" fontId="20" fillId="0" borderId="0" xfId="0" applyNumberFormat="1" applyFont="1"/>
    <xf numFmtId="0" fontId="20" fillId="0" borderId="29" xfId="0" applyFont="1" applyBorder="1"/>
    <xf numFmtId="0" fontId="2" fillId="5" borderId="30" xfId="0" applyFont="1" applyFill="1" applyBorder="1" applyAlignment="1">
      <alignment vertical="center" wrapText="1"/>
    </xf>
    <xf numFmtId="164" fontId="19" fillId="0" borderId="30" xfId="3" applyNumberFormat="1" applyFont="1" applyBorder="1" applyAlignment="1">
      <alignment vertical="center"/>
    </xf>
    <xf numFmtId="4" fontId="19" fillId="0" borderId="30" xfId="0" applyNumberFormat="1" applyFont="1" applyBorder="1" applyAlignment="1">
      <alignment vertical="center" wrapText="1"/>
    </xf>
    <xf numFmtId="4" fontId="19" fillId="0" borderId="33" xfId="0" applyNumberFormat="1" applyFont="1" applyBorder="1" applyAlignment="1">
      <alignment vertical="center" wrapText="1"/>
    </xf>
    <xf numFmtId="4" fontId="7" fillId="0" borderId="7" xfId="0" applyNumberFormat="1" applyFont="1" applyBorder="1" applyAlignment="1">
      <alignment vertical="center"/>
    </xf>
    <xf numFmtId="2" fontId="0" fillId="0" borderId="30" xfId="0" applyNumberFormat="1" applyBorder="1"/>
    <xf numFmtId="0" fontId="15" fillId="0" borderId="0" xfId="0" applyFont="1"/>
    <xf numFmtId="164" fontId="19" fillId="0" borderId="14" xfId="3" applyNumberFormat="1" applyFont="1" applyBorder="1" applyAlignment="1">
      <alignment horizontal="right"/>
    </xf>
    <xf numFmtId="164" fontId="19" fillId="0" borderId="18" xfId="3" applyNumberFormat="1" applyFont="1" applyBorder="1"/>
    <xf numFmtId="4" fontId="0" fillId="0" borderId="18" xfId="0" applyNumberFormat="1" applyBorder="1"/>
    <xf numFmtId="4" fontId="0" fillId="0" borderId="36" xfId="0" applyNumberFormat="1" applyBorder="1"/>
    <xf numFmtId="0" fontId="21" fillId="0" borderId="0" xfId="0" applyFont="1"/>
    <xf numFmtId="0" fontId="21" fillId="6" borderId="31" xfId="0" applyFont="1" applyFill="1" applyBorder="1"/>
    <xf numFmtId="164" fontId="24" fillId="6" borderId="37" xfId="3" applyNumberFormat="1" applyFont="1" applyFill="1" applyBorder="1"/>
    <xf numFmtId="164" fontId="24" fillId="6" borderId="32" xfId="3" applyNumberFormat="1" applyFont="1" applyFill="1" applyBorder="1"/>
    <xf numFmtId="4" fontId="24" fillId="6" borderId="30" xfId="0" applyNumberFormat="1" applyFont="1" applyFill="1" applyBorder="1"/>
    <xf numFmtId="4" fontId="24" fillId="6" borderId="7" xfId="0" applyNumberFormat="1" applyFont="1" applyFill="1" applyBorder="1"/>
    <xf numFmtId="4" fontId="24" fillId="6" borderId="8" xfId="0" applyNumberFormat="1" applyFont="1" applyFill="1" applyBorder="1"/>
    <xf numFmtId="0" fontId="21" fillId="6" borderId="30" xfId="0" applyFont="1" applyFill="1" applyBorder="1"/>
    <xf numFmtId="0" fontId="21" fillId="6" borderId="8" xfId="0" applyFont="1" applyFill="1" applyBorder="1"/>
    <xf numFmtId="4" fontId="25" fillId="6" borderId="30" xfId="0" applyNumberFormat="1" applyFont="1" applyFill="1" applyBorder="1"/>
    <xf numFmtId="14" fontId="6" fillId="0" borderId="0" xfId="0" applyNumberFormat="1" applyFont="1" applyAlignment="1">
      <alignment vertical="center"/>
    </xf>
    <xf numFmtId="43" fontId="6" fillId="0" borderId="0" xfId="3" applyFont="1" applyAlignment="1">
      <alignment vertical="center"/>
    </xf>
    <xf numFmtId="0" fontId="26" fillId="0" borderId="0" xfId="0" applyFont="1"/>
    <xf numFmtId="43" fontId="0" fillId="0" borderId="0" xfId="0" applyNumberFormat="1"/>
    <xf numFmtId="0" fontId="6" fillId="0" borderId="2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0" fontId="14" fillId="6" borderId="10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/>
    </xf>
    <xf numFmtId="0" fontId="2" fillId="0" borderId="0" xfId="0" applyFont="1"/>
    <xf numFmtId="0" fontId="28" fillId="19" borderId="21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left" vertical="center"/>
    </xf>
    <xf numFmtId="0" fontId="29" fillId="0" borderId="21" xfId="0" applyFont="1" applyBorder="1" applyAlignment="1">
      <alignment horizontal="right"/>
    </xf>
    <xf numFmtId="0" fontId="29" fillId="0" borderId="21" xfId="0" applyFont="1" applyBorder="1" applyAlignment="1">
      <alignment horizontal="center"/>
    </xf>
    <xf numFmtId="0" fontId="29" fillId="0" borderId="21" xfId="0" applyFont="1" applyBorder="1" applyAlignment="1">
      <alignment horizontal="center" vertical="center"/>
    </xf>
    <xf numFmtId="0" fontId="28" fillId="19" borderId="17" xfId="0" applyFont="1" applyFill="1" applyBorder="1" applyAlignment="1">
      <alignment horizontal="center"/>
    </xf>
    <xf numFmtId="0" fontId="14" fillId="5" borderId="0" xfId="0" applyFont="1" applyFill="1" applyAlignment="1">
      <alignment horizontal="left" vertical="center"/>
    </xf>
    <xf numFmtId="0" fontId="28" fillId="19" borderId="17" xfId="0" applyFont="1" applyFill="1" applyBorder="1" applyAlignment="1">
      <alignment horizontal="center" vertical="center"/>
    </xf>
    <xf numFmtId="0" fontId="28" fillId="5" borderId="17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left"/>
    </xf>
    <xf numFmtId="0" fontId="29" fillId="0" borderId="30" xfId="0" applyFont="1" applyBorder="1" applyAlignment="1">
      <alignment horizontal="center"/>
    </xf>
    <xf numFmtId="0" fontId="28" fillId="19" borderId="38" xfId="0" applyFont="1" applyFill="1" applyBorder="1" applyAlignment="1">
      <alignment horizontal="center"/>
    </xf>
    <xf numFmtId="0" fontId="14" fillId="5" borderId="39" xfId="0" applyFont="1" applyFill="1" applyBorder="1" applyAlignment="1">
      <alignment horizontal="left"/>
    </xf>
    <xf numFmtId="0" fontId="29" fillId="0" borderId="38" xfId="0" applyFont="1" applyBorder="1" applyAlignment="1">
      <alignment horizontal="right"/>
    </xf>
    <xf numFmtId="0" fontId="29" fillId="0" borderId="20" xfId="0" applyFont="1" applyBorder="1" applyAlignment="1">
      <alignment horizontal="right"/>
    </xf>
    <xf numFmtId="0" fontId="29" fillId="0" borderId="0" xfId="0" applyFont="1" applyAlignment="1">
      <alignment horizontal="center"/>
    </xf>
    <xf numFmtId="0" fontId="29" fillId="0" borderId="20" xfId="0" applyFont="1" applyBorder="1" applyAlignment="1">
      <alignment horizontal="center"/>
    </xf>
    <xf numFmtId="0" fontId="14" fillId="20" borderId="7" xfId="0" applyFont="1" applyFill="1" applyBorder="1" applyAlignment="1">
      <alignment horizontal="right"/>
    </xf>
    <xf numFmtId="0" fontId="14" fillId="20" borderId="9" xfId="0" applyFont="1" applyFill="1" applyBorder="1" applyAlignment="1">
      <alignment horizontal="right"/>
    </xf>
    <xf numFmtId="164" fontId="30" fillId="20" borderId="7" xfId="3" applyNumberFormat="1" applyFont="1" applyFill="1" applyBorder="1" applyAlignment="1">
      <alignment horizontal="center" vertical="center"/>
    </xf>
    <xf numFmtId="164" fontId="30" fillId="20" borderId="30" xfId="3" applyNumberFormat="1" applyFont="1" applyFill="1" applyBorder="1" applyAlignment="1">
      <alignment horizontal="center"/>
    </xf>
    <xf numFmtId="164" fontId="30" fillId="20" borderId="8" xfId="3" applyNumberFormat="1" applyFont="1" applyFill="1" applyBorder="1" applyAlignment="1">
      <alignment horizontal="center"/>
    </xf>
    <xf numFmtId="0" fontId="8" fillId="20" borderId="21" xfId="0" applyFont="1" applyFill="1" applyBorder="1" applyAlignment="1">
      <alignment horizontal="center" vertical="center"/>
    </xf>
    <xf numFmtId="164" fontId="0" fillId="0" borderId="2" xfId="3" applyNumberFormat="1" applyFont="1" applyBorder="1" applyAlignment="1">
      <alignment horizontal="center"/>
    </xf>
    <xf numFmtId="164" fontId="10" fillId="0" borderId="2" xfId="3" applyNumberFormat="1" applyFont="1" applyBorder="1" applyAlignment="1">
      <alignment horizontal="center"/>
    </xf>
    <xf numFmtId="164" fontId="10" fillId="14" borderId="6" xfId="3" applyNumberFormat="1" applyFont="1" applyFill="1" applyBorder="1" applyAlignment="1">
      <alignment horizontal="center"/>
    </xf>
    <xf numFmtId="0" fontId="15" fillId="0" borderId="11" xfId="0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15" fillId="0" borderId="1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8" fillId="15" borderId="2" xfId="0" applyFont="1" applyFill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8" fillId="15" borderId="3" xfId="0" applyFont="1" applyFill="1" applyBorder="1" applyAlignment="1">
      <alignment horizontal="right"/>
    </xf>
    <xf numFmtId="0" fontId="8" fillId="15" borderId="18" xfId="0" applyFont="1" applyFill="1" applyBorder="1" applyAlignment="1">
      <alignment horizontal="right"/>
    </xf>
    <xf numFmtId="0" fontId="8" fillId="15" borderId="4" xfId="0" applyFont="1" applyFill="1" applyBorder="1" applyAlignment="1">
      <alignment horizontal="right"/>
    </xf>
    <xf numFmtId="0" fontId="10" fillId="15" borderId="11" xfId="0" applyFont="1" applyFill="1" applyBorder="1" applyAlignment="1">
      <alignment horizontal="right"/>
    </xf>
    <xf numFmtId="0" fontId="10" fillId="15" borderId="12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8" fillId="15" borderId="25" xfId="0" applyFont="1" applyFill="1" applyBorder="1" applyAlignment="1">
      <alignment horizontal="right"/>
    </xf>
    <xf numFmtId="3" fontId="6" fillId="15" borderId="12" xfId="0" applyNumberFormat="1" applyFont="1" applyFill="1" applyBorder="1" applyAlignment="1">
      <alignment horizontal="right"/>
    </xf>
    <xf numFmtId="0" fontId="8" fillId="15" borderId="1" xfId="0" applyFont="1" applyFill="1" applyBorder="1" applyAlignment="1">
      <alignment horizontal="right"/>
    </xf>
    <xf numFmtId="0" fontId="8" fillId="15" borderId="26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right"/>
    </xf>
    <xf numFmtId="0" fontId="9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1" fontId="3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justify" vertical="center" wrapText="1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3" fontId="3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6" fontId="0" fillId="0" borderId="10" xfId="4" applyFont="1" applyBorder="1" applyAlignment="1">
      <alignment horizontal="center" vertical="center"/>
    </xf>
    <xf numFmtId="166" fontId="0" fillId="0" borderId="2" xfId="4" applyFont="1" applyBorder="1" applyAlignment="1">
      <alignment vertical="center"/>
    </xf>
    <xf numFmtId="166" fontId="3" fillId="0" borderId="2" xfId="4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1" borderId="3" xfId="0" applyFont="1" applyFill="1" applyBorder="1" applyAlignment="1">
      <alignment horizontal="left"/>
    </xf>
    <xf numFmtId="0" fontId="9" fillId="21" borderId="4" xfId="0" applyFont="1" applyFill="1" applyBorder="1" applyAlignment="1">
      <alignment horizontal="left"/>
    </xf>
    <xf numFmtId="0" fontId="9" fillId="21" borderId="5" xfId="0" applyFont="1" applyFill="1" applyBorder="1" applyAlignment="1">
      <alignment horizontal="left"/>
    </xf>
    <xf numFmtId="0" fontId="2" fillId="21" borderId="4" xfId="0" applyFont="1" applyFill="1" applyBorder="1" applyAlignment="1">
      <alignment horizontal="center"/>
    </xf>
    <xf numFmtId="0" fontId="2" fillId="21" borderId="5" xfId="0" applyFont="1" applyFill="1" applyBorder="1" applyAlignment="1">
      <alignment horizontal="center"/>
    </xf>
    <xf numFmtId="17" fontId="9" fillId="0" borderId="0" xfId="0" applyNumberFormat="1" applyFont="1"/>
    <xf numFmtId="0" fontId="35" fillId="0" borderId="0" xfId="0" applyFont="1"/>
    <xf numFmtId="0" fontId="15" fillId="0" borderId="10" xfId="0" applyFont="1" applyBorder="1"/>
    <xf numFmtId="0" fontId="36" fillId="22" borderId="2" xfId="0" applyFont="1" applyFill="1" applyBorder="1"/>
    <xf numFmtId="0" fontId="37" fillId="0" borderId="2" xfId="0" applyFont="1" applyBorder="1" applyAlignment="1">
      <alignment horizontal="center" vertical="center" wrapText="1"/>
    </xf>
    <xf numFmtId="0" fontId="38" fillId="23" borderId="2" xfId="1" applyFont="1" applyFill="1" applyBorder="1" applyAlignment="1">
      <alignment horizontal="center" vertical="center"/>
    </xf>
    <xf numFmtId="0" fontId="38" fillId="24" borderId="2" xfId="1" applyFont="1" applyFill="1" applyBorder="1" applyAlignment="1">
      <alignment horizontal="center" vertical="center"/>
    </xf>
    <xf numFmtId="0" fontId="38" fillId="25" borderId="2" xfId="1" applyFont="1" applyFill="1" applyBorder="1" applyAlignment="1">
      <alignment horizontal="center" vertical="center"/>
    </xf>
    <xf numFmtId="0" fontId="15" fillId="0" borderId="2" xfId="0" applyFont="1" applyBorder="1"/>
    <xf numFmtId="0" fontId="39" fillId="26" borderId="2" xfId="1" applyFont="1" applyFill="1" applyBorder="1" applyAlignment="1">
      <alignment horizontal="left"/>
    </xf>
    <xf numFmtId="164" fontId="40" fillId="0" borderId="2" xfId="2" applyNumberFormat="1" applyFont="1" applyFill="1" applyBorder="1" applyAlignment="1">
      <alignment horizontal="right"/>
    </xf>
    <xf numFmtId="164" fontId="40" fillId="0" borderId="2" xfId="2" applyNumberFormat="1" applyFont="1" applyFill="1" applyBorder="1" applyAlignment="1">
      <alignment horizontal="center"/>
    </xf>
    <xf numFmtId="0" fontId="39" fillId="0" borderId="2" xfId="1" applyFont="1" applyBorder="1" applyAlignment="1">
      <alignment horizontal="left"/>
    </xf>
    <xf numFmtId="164" fontId="41" fillId="0" borderId="2" xfId="2" applyNumberFormat="1" applyFont="1" applyFill="1" applyBorder="1" applyAlignment="1">
      <alignment horizontal="right"/>
    </xf>
    <xf numFmtId="164" fontId="34" fillId="0" borderId="2" xfId="2" applyNumberFormat="1" applyFont="1" applyFill="1" applyBorder="1" applyAlignment="1">
      <alignment horizontal="right"/>
    </xf>
    <xf numFmtId="0" fontId="42" fillId="27" borderId="2" xfId="0" applyFont="1" applyFill="1" applyBorder="1"/>
    <xf numFmtId="164" fontId="36" fillId="27" borderId="2" xfId="2" applyNumberFormat="1" applyFont="1" applyFill="1" applyBorder="1" applyAlignment="1">
      <alignment horizontal="right"/>
    </xf>
    <xf numFmtId="164" fontId="43" fillId="21" borderId="2" xfId="2" applyNumberFormat="1" applyFont="1" applyFill="1" applyBorder="1" applyAlignment="1">
      <alignment horizontal="right"/>
    </xf>
    <xf numFmtId="164" fontId="42" fillId="0" borderId="2" xfId="2" applyNumberFormat="1" applyFont="1" applyFill="1" applyBorder="1"/>
    <xf numFmtId="0" fontId="0" fillId="0" borderId="19" xfId="0" applyBorder="1"/>
    <xf numFmtId="0" fontId="0" fillId="0" borderId="1" xfId="0" applyBorder="1"/>
    <xf numFmtId="0" fontId="0" fillId="0" borderId="40" xfId="0" applyBorder="1"/>
    <xf numFmtId="0" fontId="2" fillId="0" borderId="0" xfId="0" applyFont="1" applyAlignment="1">
      <alignment horizontal="center"/>
    </xf>
    <xf numFmtId="0" fontId="44" fillId="28" borderId="3" xfId="0" applyFont="1" applyFill="1" applyBorder="1" applyAlignment="1">
      <alignment horizontal="center"/>
    </xf>
    <xf numFmtId="0" fontId="44" fillId="28" borderId="4" xfId="0" applyFont="1" applyFill="1" applyBorder="1" applyAlignment="1">
      <alignment horizontal="center"/>
    </xf>
    <xf numFmtId="0" fontId="44" fillId="28" borderId="5" xfId="0" applyFont="1" applyFill="1" applyBorder="1" applyAlignment="1">
      <alignment horizontal="center"/>
    </xf>
    <xf numFmtId="0" fontId="6" fillId="28" borderId="3" xfId="0" applyFont="1" applyFill="1" applyBorder="1" applyAlignment="1">
      <alignment horizontal="center"/>
    </xf>
    <xf numFmtId="0" fontId="6" fillId="28" borderId="4" xfId="0" applyFont="1" applyFill="1" applyBorder="1" applyAlignment="1">
      <alignment horizontal="center"/>
    </xf>
    <xf numFmtId="0" fontId="6" fillId="28" borderId="5" xfId="0" applyFont="1" applyFill="1" applyBorder="1" applyAlignment="1">
      <alignment horizontal="center"/>
    </xf>
    <xf numFmtId="0" fontId="6" fillId="28" borderId="3" xfId="0" applyFont="1" applyFill="1" applyBorder="1" applyAlignment="1">
      <alignment horizontal="left"/>
    </xf>
    <xf numFmtId="0" fontId="6" fillId="28" borderId="4" xfId="0" applyFont="1" applyFill="1" applyBorder="1" applyAlignment="1">
      <alignment horizontal="left"/>
    </xf>
    <xf numFmtId="0" fontId="6" fillId="28" borderId="5" xfId="0" applyFont="1" applyFill="1" applyBorder="1" applyAlignment="1">
      <alignment horizontal="left"/>
    </xf>
    <xf numFmtId="0" fontId="27" fillId="21" borderId="6" xfId="0" applyFont="1" applyFill="1" applyBorder="1" applyAlignment="1">
      <alignment horizontal="center" vertical="center"/>
    </xf>
    <xf numFmtId="0" fontId="29" fillId="21" borderId="6" xfId="0" applyFont="1" applyFill="1" applyBorder="1" applyAlignment="1">
      <alignment horizontal="center" vertical="center"/>
    </xf>
    <xf numFmtId="0" fontId="29" fillId="21" borderId="6" xfId="0" applyFont="1" applyFill="1" applyBorder="1" applyAlignment="1">
      <alignment horizontal="center" vertical="center" wrapText="1"/>
    </xf>
    <xf numFmtId="0" fontId="14" fillId="21" borderId="6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/>
    </xf>
    <xf numFmtId="0" fontId="45" fillId="26" borderId="2" xfId="0" applyFont="1" applyFill="1" applyBorder="1" applyAlignment="1">
      <alignment horizontal="center" vertical="center" wrapText="1"/>
    </xf>
    <xf numFmtId="3" fontId="47" fillId="0" borderId="12" xfId="0" applyNumberFormat="1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28" fillId="21" borderId="2" xfId="0" applyFont="1" applyFill="1" applyBorder="1" applyAlignment="1">
      <alignment horizontal="center" vertical="center"/>
    </xf>
    <xf numFmtId="0" fontId="10" fillId="21" borderId="2" xfId="0" applyFont="1" applyFill="1" applyBorder="1" applyAlignment="1">
      <alignment horizontal="center" vertical="center"/>
    </xf>
    <xf numFmtId="0" fontId="10" fillId="21" borderId="2" xfId="0" applyFont="1" applyFill="1" applyBorder="1" applyAlignment="1">
      <alignment horizontal="center" vertical="center" wrapText="1"/>
    </xf>
    <xf numFmtId="0" fontId="45" fillId="2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/>
    </xf>
    <xf numFmtId="0" fontId="46" fillId="0" borderId="2" xfId="0" applyFont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28" fillId="21" borderId="10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46" fillId="21" borderId="2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45" fillId="5" borderId="2" xfId="0" applyFont="1" applyFill="1" applyBorder="1" applyAlignment="1">
      <alignment horizontal="left" wrapText="1"/>
    </xf>
    <xf numFmtId="0" fontId="45" fillId="5" borderId="2" xfId="0" applyFont="1" applyFill="1" applyBorder="1" applyAlignment="1">
      <alignment horizontal="right" wrapText="1"/>
    </xf>
    <xf numFmtId="0" fontId="45" fillId="5" borderId="2" xfId="0" applyFont="1" applyFill="1" applyBorder="1" applyAlignment="1">
      <alignment horizontal="center" wrapText="1"/>
    </xf>
    <xf numFmtId="0" fontId="45" fillId="5" borderId="2" xfId="0" applyFont="1" applyFill="1" applyBorder="1" applyAlignment="1">
      <alignment horizontal="left" vertical="top" wrapText="1"/>
    </xf>
    <xf numFmtId="0" fontId="45" fillId="5" borderId="2" xfId="0" applyFont="1" applyFill="1" applyBorder="1" applyAlignment="1">
      <alignment horizontal="left" vertical="center" wrapText="1"/>
    </xf>
    <xf numFmtId="1" fontId="45" fillId="5" borderId="6" xfId="0" applyNumberFormat="1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46" fillId="5" borderId="2" xfId="0" applyFont="1" applyFill="1" applyBorder="1" applyAlignment="1">
      <alignment horizontal="left"/>
    </xf>
    <xf numFmtId="0" fontId="46" fillId="0" borderId="2" xfId="0" applyFont="1" applyBorder="1" applyAlignment="1">
      <alignment horizontal="right"/>
    </xf>
    <xf numFmtId="0" fontId="46" fillId="5" borderId="2" xfId="0" applyFont="1" applyFill="1" applyBorder="1" applyAlignment="1">
      <alignment vertical="top" wrapText="1"/>
    </xf>
    <xf numFmtId="0" fontId="10" fillId="0" borderId="2" xfId="0" applyFont="1" applyBorder="1" applyAlignment="1">
      <alignment horizontal="left" wrapText="1"/>
    </xf>
    <xf numFmtId="3" fontId="10" fillId="0" borderId="6" xfId="0" applyNumberFormat="1" applyFont="1" applyBorder="1" applyAlignment="1">
      <alignment horizontal="center"/>
    </xf>
    <xf numFmtId="0" fontId="10" fillId="0" borderId="2" xfId="0" applyFont="1" applyBorder="1"/>
    <xf numFmtId="0" fontId="28" fillId="0" borderId="10" xfId="0" applyFont="1" applyBorder="1" applyAlignment="1">
      <alignment horizontal="center" vertical="center"/>
    </xf>
    <xf numFmtId="0" fontId="45" fillId="5" borderId="2" xfId="0" applyFont="1" applyFill="1" applyBorder="1" applyAlignment="1">
      <alignment horizontal="center" vertical="center" wrapText="1"/>
    </xf>
    <xf numFmtId="3" fontId="45" fillId="5" borderId="6" xfId="0" applyNumberFormat="1" applyFont="1" applyFill="1" applyBorder="1" applyAlignment="1">
      <alignment horizontal="center" vertical="center" wrapText="1"/>
    </xf>
    <xf numFmtId="0" fontId="46" fillId="21" borderId="2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vertical="center"/>
    </xf>
    <xf numFmtId="0" fontId="49" fillId="0" borderId="2" xfId="5" applyFont="1" applyBorder="1" applyAlignment="1">
      <alignment horizontal="left" vertical="center"/>
    </xf>
    <xf numFmtId="0" fontId="49" fillId="0" borderId="2" xfId="5" applyFont="1" applyBorder="1" applyAlignment="1">
      <alignment horizontal="center" vertical="center" wrapText="1"/>
    </xf>
    <xf numFmtId="0" fontId="45" fillId="0" borderId="2" xfId="5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5" fillId="5" borderId="2" xfId="5" applyFont="1" applyFill="1" applyBorder="1" applyAlignment="1">
      <alignment horizontal="center" vertical="center"/>
    </xf>
    <xf numFmtId="0" fontId="45" fillId="0" borderId="2" xfId="5" applyFont="1" applyBorder="1" applyAlignment="1">
      <alignment horizontal="center"/>
    </xf>
    <xf numFmtId="0" fontId="45" fillId="0" borderId="3" xfId="5" applyFont="1" applyBorder="1" applyAlignment="1">
      <alignment horizontal="center" wrapText="1"/>
    </xf>
    <xf numFmtId="0" fontId="45" fillId="0" borderId="2" xfId="5" applyFont="1" applyBorder="1" applyAlignment="1">
      <alignment horizontal="center" vertical="center" wrapText="1"/>
    </xf>
    <xf numFmtId="0" fontId="45" fillId="0" borderId="5" xfId="5" applyFont="1" applyBorder="1" applyAlignment="1">
      <alignment horizontal="center"/>
    </xf>
    <xf numFmtId="0" fontId="29" fillId="21" borderId="2" xfId="0" applyFont="1" applyFill="1" applyBorder="1" applyAlignment="1">
      <alignment horizontal="center" vertical="center"/>
    </xf>
    <xf numFmtId="0" fontId="45" fillId="21" borderId="2" xfId="5" applyFont="1" applyFill="1" applyBorder="1" applyAlignment="1">
      <alignment horizontal="center" vertical="center"/>
    </xf>
    <xf numFmtId="0" fontId="45" fillId="5" borderId="2" xfId="0" applyFont="1" applyFill="1" applyBorder="1" applyAlignment="1">
      <alignment horizontal="center" vertical="center"/>
    </xf>
    <xf numFmtId="0" fontId="45" fillId="0" borderId="2" xfId="0" applyFont="1" applyBorder="1" applyAlignment="1">
      <alignment horizontal="center" vertical="center" shrinkToFit="1"/>
    </xf>
    <xf numFmtId="0" fontId="45" fillId="21" borderId="2" xfId="0" applyFont="1" applyFill="1" applyBorder="1" applyAlignment="1">
      <alignment horizontal="center" vertical="center" shrinkToFit="1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3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shrinkToFit="1"/>
    </xf>
    <xf numFmtId="0" fontId="29" fillId="0" borderId="10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3" fontId="10" fillId="0" borderId="2" xfId="0" applyNumberFormat="1" applyFont="1" applyBorder="1" applyAlignment="1">
      <alignment horizontal="center"/>
    </xf>
    <xf numFmtId="0" fontId="10" fillId="21" borderId="2" xfId="0" applyFont="1" applyFill="1" applyBorder="1" applyAlignment="1">
      <alignment horizontal="center"/>
    </xf>
    <xf numFmtId="0" fontId="10" fillId="21" borderId="2" xfId="0" applyFont="1" applyFill="1" applyBorder="1" applyAlignment="1">
      <alignment horizontal="center" wrapText="1"/>
    </xf>
    <xf numFmtId="3" fontId="10" fillId="21" borderId="2" xfId="0" applyNumberFormat="1" applyFont="1" applyFill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shrinkToFit="1"/>
    </xf>
    <xf numFmtId="167" fontId="10" fillId="0" borderId="2" xfId="0" applyNumberFormat="1" applyFont="1" applyBorder="1" applyAlignment="1">
      <alignment horizontal="center"/>
    </xf>
    <xf numFmtId="0" fontId="31" fillId="28" borderId="2" xfId="0" applyFont="1" applyFill="1" applyBorder="1" applyAlignment="1">
      <alignment horizontal="center"/>
    </xf>
    <xf numFmtId="0" fontId="50" fillId="28" borderId="2" xfId="0" applyFont="1" applyFill="1" applyBorder="1" applyAlignment="1">
      <alignment horizontal="center"/>
    </xf>
    <xf numFmtId="0" fontId="51" fillId="28" borderId="2" xfId="3" applyNumberFormat="1" applyFont="1" applyFill="1" applyBorder="1" applyAlignment="1">
      <alignment horizontal="center" vertical="center"/>
    </xf>
    <xf numFmtId="0" fontId="30" fillId="28" borderId="2" xfId="3" applyNumberFormat="1" applyFont="1" applyFill="1" applyBorder="1" applyAlignment="1">
      <alignment horizontal="center" vertical="center"/>
    </xf>
  </cellXfs>
  <cellStyles count="6">
    <cellStyle name="Comma 2" xfId="4" xr:uid="{31A9321D-7B78-4294-B8FA-36F9977A83D4}"/>
    <cellStyle name="Millares" xfId="3" builtinId="3"/>
    <cellStyle name="Millares 5" xfId="2" xr:uid="{5B0421CE-A22F-4162-9F51-5E05159A4C7F}"/>
    <cellStyle name="Normal" xfId="0" builtinId="0"/>
    <cellStyle name="Normal 2" xfId="5" xr:uid="{C8B73192-66E4-4C9B-9E7A-04981AE3A6F2}"/>
    <cellStyle name="Normal 5 2" xfId="1" xr:uid="{21C72875-3D92-45A7-9337-62450251B8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1120140</xdr:colOff>
      <xdr:row>1</xdr:row>
      <xdr:rowOff>0</xdr:rowOff>
    </xdr:from>
    <xdr:to>
      <xdr:col>7</xdr:col>
      <xdr:colOff>318175</xdr:colOff>
      <xdr:row>3</xdr:row>
      <xdr:rowOff>125000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F32AFE-B03A-4ECD-80C4-DFB389714D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460" y="182880"/>
          <a:ext cx="2703235" cy="490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1196046</xdr:colOff>
      <xdr:row>1</xdr:row>
      <xdr:rowOff>0</xdr:rowOff>
    </xdr:from>
    <xdr:to>
      <xdr:col>5</xdr:col>
      <xdr:colOff>166445</xdr:colOff>
      <xdr:row>3</xdr:row>
      <xdr:rowOff>124229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9320BB-E3CE-4A37-8CB4-10238E81A3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4805" y="183266"/>
          <a:ext cx="2703235" cy="490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68580</xdr:rowOff>
    </xdr:from>
    <xdr:to>
      <xdr:col>6</xdr:col>
      <xdr:colOff>68580</xdr:colOff>
      <xdr:row>3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A5A583-A3FE-4A19-86AF-1110785FCC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8040" y="68580"/>
          <a:ext cx="2804160" cy="617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600515</xdr:colOff>
      <xdr:row>1</xdr:row>
      <xdr:rowOff>48638</xdr:rowOff>
    </xdr:from>
    <xdr:to>
      <xdr:col>5</xdr:col>
      <xdr:colOff>192521</xdr:colOff>
      <xdr:row>5</xdr:row>
      <xdr:rowOff>129702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C99F89-8FC2-499D-A197-885B0C6C3F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4175" y="235085"/>
          <a:ext cx="3337155" cy="8268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304800</xdr:colOff>
      <xdr:row>0</xdr:row>
      <xdr:rowOff>38100</xdr:rowOff>
    </xdr:from>
    <xdr:to>
      <xdr:col>17</xdr:col>
      <xdr:colOff>302935</xdr:colOff>
      <xdr:row>2</xdr:row>
      <xdr:rowOff>163100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469133-37D0-4647-8CFF-2D58107332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4220" y="38100"/>
          <a:ext cx="2703235" cy="490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487680</xdr:colOff>
      <xdr:row>0</xdr:row>
      <xdr:rowOff>68580</xdr:rowOff>
    </xdr:from>
    <xdr:to>
      <xdr:col>8</xdr:col>
      <xdr:colOff>20995</xdr:colOff>
      <xdr:row>2</xdr:row>
      <xdr:rowOff>163100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6277BF-A019-49D3-93AB-1E193E02C6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120" y="68580"/>
          <a:ext cx="2703235" cy="490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1264920</xdr:colOff>
      <xdr:row>0</xdr:row>
      <xdr:rowOff>0</xdr:rowOff>
    </xdr:from>
    <xdr:to>
      <xdr:col>1</xdr:col>
      <xdr:colOff>3968155</xdr:colOff>
      <xdr:row>2</xdr:row>
      <xdr:rowOff>125000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6F4FD-826D-4F3D-96CC-CF73322A5F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0"/>
          <a:ext cx="2703235" cy="4907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403860</xdr:colOff>
      <xdr:row>0</xdr:row>
      <xdr:rowOff>137160</xdr:rowOff>
    </xdr:from>
    <xdr:to>
      <xdr:col>15</xdr:col>
      <xdr:colOff>259080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13C6FC8-0C4E-47DE-9DEE-B12A57F382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580" y="137160"/>
          <a:ext cx="3817620" cy="6324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A16BCDE4-C7FE-41AE-8539-06B4A38B247A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434DDBF2-B4D7-4003-8F42-778D1159E42B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7C2CF3FC-3D59-4F8B-8FE4-432AFB716FC7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ABD995E1-FF53-4758-A7C8-F3DA39153C35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09EE2057-68AC-40F1-8A3F-CC86020C122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A7C6675E-7F19-460E-BECA-45B1E6928A9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7509262E-6757-413A-B818-54F7A46DA45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52326F44-A259-4DA0-95EE-6828A95E1FF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47BBD895-8B6C-442B-8670-593A8768E3A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385807EC-CBB3-4988-A96F-974086D7CB7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84E002DE-1850-4A89-AC67-EAC4890EBD6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C449693F-B186-45EE-BFAE-03888EC8C47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81B64F80-F433-47D0-A5A9-7C0E54A78C3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F30ABA37-11F5-4A40-9FE0-6664F9C5C62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F6B4A3AA-87F7-4EAB-8E56-F5B9F07A79E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0684345B-985D-4847-B8B4-61FD72CC463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8799216F-5D88-49D2-8314-520F50D864F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6526505D-6D12-4650-BAA3-A10EB5B86A4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805C0B10-9B4F-4BB5-9C91-EBB707C9BBA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BBED363F-BA9E-4314-967C-B8EAB136242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5F1E9631-5894-49F6-A432-E8A33A9DE7C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6601BD79-E193-41D8-8B07-49AC4E40C2E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D40B9668-0947-4D5A-AA79-2F9C60EF203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550BBAB1-266C-47E0-8A19-83234707C7E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B772A95B-02D4-46E1-AAD3-F9C305CB444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B68168C7-D2B0-4D1E-B08F-A86AF996222E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A3AF32EA-7E3C-43DB-B1E3-673FE847733D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7E46AEEE-D5DA-4277-9DE7-671AC760ECBD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6AC85E0F-A414-446E-A711-BF5C9350F8FD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F547464F-6053-4ADE-BA95-26F258C0CFB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5F0E581D-BDD5-4C59-8DCD-BA4EF33584A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B4D8C685-49C4-4F65-8C9F-814EA3D8A33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A32355F4-C5CD-4E6D-BF24-155A43F840C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3E267F82-1FCD-4715-B1C0-98BFC9620D1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2E0613A5-4EAB-4534-A59F-044DEBE615D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8C00BBD3-47E4-41AB-83DC-4F974BB288A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D5B5F44D-55C9-4873-89A2-FFB0140D74B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D3593FFD-B44C-4409-9966-0623881FF50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26DBC230-BFF7-4FAE-BDA3-B2D6A1A0C9C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C0B00D5D-BBFF-4CB3-883B-A0C4D4E4145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875F1115-C27B-409E-B45A-15EF818A5D6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6E8FB092-1AB3-442A-AB5B-8C854942570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12ED5813-1921-4330-84B1-861EC845FB0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E8FB6BCF-A697-4953-8B73-A9E1F9D8D8D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C0E3A230-BD67-4EB2-9601-B1C246623F1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A273FD93-6EA2-44A6-9536-FA9B99BF82B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63C1A385-616B-4A14-9289-CD9268E2800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DADD65A6-545E-49FE-ACC8-DAC06170B53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9DFEB124-F8A0-4FEF-825B-D93308DB93F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0BD3CFA4-7E11-42ED-956D-2BDE8C82682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6A551E81-8103-4EEA-AC4B-C8338A329AD2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51E42BB9-F0F6-4622-BB58-53CC4984D25B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91DEBFCA-21BF-4A64-9841-0C93494629D3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8E228AE1-6363-479B-A52A-F3BAAE200C79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AC7837C9-5DAB-47E3-AA83-C026280D848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C53DAF98-071E-498C-9589-3960571B24E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E5ED885E-0693-47E6-8D4C-AA3FE8119E0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5A159705-4FCC-479D-9E46-35B6E8B9829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5FFB1315-7386-441C-8EDD-BD2BB9E3F87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2AEDBC4A-12EE-4623-9B13-4B90029E38E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C4CD198C-E268-4383-B780-B0E91B6BC3E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1F656077-F958-4BCA-924C-49A0B4FC14E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15755CDB-401B-4890-82CD-17502265E267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6D53A834-7EDB-457D-845D-C7E6675A883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EEBC5A3B-AC1D-47F9-93CC-B38CA1B646B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059D08E8-BE64-4362-9925-79817319ED1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47DB88C3-1224-4643-B700-D9C61C5DA84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1C46DC0E-7B6B-4D0F-BEDC-A16F5718E18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8F303509-DF4A-43C2-8DEC-DB76903EB09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BB6CB1BC-265A-4172-8E2D-3BB735BBC55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D679E4AC-572C-4887-80D3-2F080ABA70F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6761E5B5-6FF7-42F3-8784-45089428CE1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E83B48BE-9691-4D0E-807E-E3E6BB8235E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3062DBF7-7CF2-4B0C-BE48-9BF80007444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155C4654-7681-42AC-B9F8-E76C4337E11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01DD932C-8EBE-41AD-9ECF-E3E988EF445B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7A3137C6-D83E-47B7-98BB-56CF7C529228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6CDA01F-93E9-40E4-9E23-7F6CFC4A1569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9AEFE17F-8D39-4F4F-AC42-1D07A0BC97FC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708857EB-DA86-4ED5-9373-493F38393A12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D8B920D1-46CF-4DA7-BE3F-2D84B837C188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B7CA20C5-41C8-4992-B2F0-BC591B65CDDD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031DB98E-09A4-4834-9100-4553B8EBF241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5BD780F4-60FF-4884-BF5E-4718A714329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0FB3E71E-B3A3-4108-856B-5C83C107AC47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3FC39E24-F153-470D-A1EB-3249B76B5D2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1E305A8F-90FC-489A-B34E-5C724E24066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5353A7CF-B05F-4958-898F-845E961DDAB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250445A5-D63E-40E5-8357-85E6D9943AC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75D158E-8855-46FB-8656-8B1DC35EB79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F0708AC0-573E-4402-9722-B00DA79020C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AE5F276D-2631-4CFD-9EC2-0A9FE9868D1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66DF575F-9393-4866-931B-9D254D1E887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7F331461-4626-4812-B65A-55CC7088013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ED209B7E-25A5-4405-8FB6-CB6FEEE32BF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DD44EFF9-2F2E-4868-B959-458B13666227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5B217731-0447-4A9C-BA04-51C2A7674B5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8DC3B39A-D798-4C28-869A-4DCD31F80260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6DCA2DCB-67FB-4CAF-A999-F8B781CC11A7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C7C65428-8C4D-4256-99EC-0A6F45F07B2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6B87AEE4-AAE0-4195-B8A5-4140062E92D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DF0CDA40-2F3D-4B0D-8AB6-5B2A090FF61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80038E00-1A27-419A-A2D9-5087A797689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017C2367-D2C5-4442-84D3-96C1D7F9D7C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9D475008-2D5A-450E-B0A2-4EBE8D51F8D7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D7543B13-87C9-434D-A32B-2C8E977A2C16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39B3F6AC-1FE6-4112-9D00-780F35EFAE13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EFDF28CA-5255-4027-B015-A62D08FF91FC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3C40F334-4FA2-48A9-9E05-FAAA6159705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43EEC477-E355-49CD-8D63-A77365933D1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17AD59B3-772F-4BA8-AA9E-AEE20B91A95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98CFAE67-FA56-4BE4-ACCF-2D127796037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963BD517-8288-4B0E-98BF-DFBD42395BD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FF3511C9-0C82-443C-8B36-7C439828451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A11468BD-F047-4CAC-BB18-6E71C9E1E71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3945D0D7-FD6F-4B29-B686-8557AA7FCC1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04375F95-7C65-4537-94FE-0E32197400E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9E82BF85-1112-4910-8010-316219ECAC8A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645145F8-DCBC-4F44-BD71-D8A060B83E9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BE19FE80-9FBC-4059-815B-B22D3BCEF4A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0BC62131-C9AF-4E55-B278-D0B194EDD1D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4E05B73B-E9AB-477C-9212-DCFE7D4EDCE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C0BE4407-3BD7-45D8-93A0-13D51448FC9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F4721C2A-7A68-4754-9986-52E4921AFD1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DDEEE0AE-755F-4903-A460-922EDB6E2DE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F6212881-0DD6-42E7-96C8-3DD8A6E726C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40B10009-6E9D-40AC-A483-7049CB42DAB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40ED5C55-D930-4183-B992-3E66ABC7E025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E6168393-1238-45D4-B413-19722DE085F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9A8583AA-422F-40F8-93D4-9B476F8F6B88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FFA70A6B-B8FD-4704-BDEC-FDFE1199C607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5872CD52-FDA5-46F0-B71E-DC6445181C59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32E2F9C2-35E5-43FC-B4FF-88091207612D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7B2D8F2A-C741-46E5-AB4C-598A32236FD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1F4995D7-0D1A-4517-A0A2-A14BDBE64B24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2EBC13AA-EDCD-4106-A4B2-191E672F000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1A125C47-AF32-4DF9-BD91-0C24ED4CDD8B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D581D219-F4E1-4EDC-8781-4E4DA42CFF8E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C7E032A6-E44E-4231-B5EB-79EB6532033F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F8CE0405-AE5D-413F-A2A3-40CCED1316A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0EFAACB5-F307-483B-91BB-07AB42A2F4DD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BC0204F1-4D32-49F7-96CC-80D1958D097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0E7A523C-6B1C-4424-9BDD-E8B7D4F18C38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E92DC028-EE2A-465F-9874-96EA260AB40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01EB118E-3D70-42F4-97A9-EA78D96BFD3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6CFC97AD-B457-419F-8D9D-683400EBDD6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7F23D70C-D8AE-43DC-A229-7FC5BB783EB3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EA34F49-D738-4BC8-800B-13C777D494B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64CF625E-1E20-49C3-B8AD-E009785A0691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9C700254-A45F-43DA-BF79-EBA78698DA8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9D991D9D-718E-4180-A3CF-94F9345F06E6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1FA469F6-75DA-4627-B825-6DFE8053359C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B1A8D5E9-8DCA-4600-B5AE-2D5172FD7839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4B988097-D92E-4D4E-97E4-32C24B2326A2}"/>
            </a:ext>
          </a:extLst>
        </xdr:cNvPr>
        <xdr:cNvSpPr txBox="1"/>
      </xdr:nvSpPr>
      <xdr:spPr>
        <a:xfrm>
          <a:off x="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2851E028-7A8F-4BE3-B86F-A5033F796EEA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668DEF6D-E20A-4F4E-9A66-D03B5EEE3A5E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6736FC0D-2315-4C01-A839-1A10CA08A481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32DE626D-FB97-4C8C-AD69-162459348180}"/>
            </a:ext>
          </a:extLst>
        </xdr:cNvPr>
        <xdr:cNvSpPr txBox="1"/>
      </xdr:nvSpPr>
      <xdr:spPr>
        <a:xfrm>
          <a:off x="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66BD2F1B-3F32-4907-94FE-AF8CD60234C8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43E4886D-708C-4FBB-974B-56A1C9984BA2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5429B9A3-FC61-4D1B-8B40-EA9001A91218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2BCCA189-10EE-4B71-8E32-DE62D528E619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CF0F0CE4-73FC-4CA9-BF99-75E33FF4E53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A1B127B7-28CA-4A04-8BE3-E52240EE820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A4D1E793-0843-48CE-90E3-64873FF638A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92174A3A-42E2-4462-8769-B937C54ADBF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9637BE06-4089-46D9-9607-BE12D284AC9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B4622EDD-2DA6-456A-A41D-97DC7EE1AAF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DF4A15B2-4351-45ED-9F93-76C6DA3513F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7EAF00B5-7845-4C4F-9A54-4B00DAD6EA3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DA0A3BF-A521-4A96-A620-FD62AE277CA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D1894870-F9A0-43BA-A273-70D3758A196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86DD5413-5F5E-4CAF-90B7-82F97CB1EC1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39080135-F13D-463F-AF6C-51016396330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6F531292-8FFC-4504-B03D-8732B9C0F36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F1B6F00B-0FFB-4679-8485-6E36047F86C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4149418-3BC4-44E3-BFCF-2E159D188CF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A3EFF26D-6E47-4CBA-8C3D-831662AEC5D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BFE64C00-917B-456D-8458-3E19D5F651E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6B0B2E84-5A01-4B16-A81A-8F251EF66D7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C0E4F969-0FA3-4178-88EA-6F44CB5E692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AA112247-C534-4064-9A69-AF8FF2F445D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757BA0EB-766D-45A0-8C03-8BB8E034C76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6" name="2 CuadroTexto">
          <a:extLst>
            <a:ext uri="{FF2B5EF4-FFF2-40B4-BE49-F238E27FC236}">
              <a16:creationId xmlns:a16="http://schemas.microsoft.com/office/drawing/2014/main" id="{2C85B1DF-549C-4914-884B-3FEBF4E21D7F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D4EDA097-7ABB-4DD2-85ED-D6E4C3D159EF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7C208DAB-2DAF-4882-9F31-D115746CB4AB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D8ED4700-687E-4197-B991-540556767726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D20BB857-8B8A-4C85-8E1B-762AD9889B3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A638B111-62DB-48DE-9966-77902BDA47E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0DD13018-00F8-4BBF-9FE3-D9786D0E642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DC40E787-EB30-42C5-A262-27347012D7C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DFDB7E2B-DAF1-49A4-96E5-9B52DF4E7AC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C063383E-3834-4CEC-8A0E-84438241DAF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D4CC6B09-783F-4814-9E99-4F05478F7DB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ECF0373A-32B2-4C2F-8DFF-7E5B2470B3E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BD0A9FE0-1029-443F-B47D-6028821F6CF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28DC716A-BA27-4D1B-84B2-12FFA1EE7D4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88576F1D-6A9F-4060-A550-F440593DDF9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FE8A6A34-54A6-44A1-B642-2AA101B94C3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FE32D631-8EFC-4DAC-8E44-BA8665839BF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BAB70C70-E337-4930-B1B3-5E7509F3536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26E08098-11C3-42E6-BBD4-72917BC487E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76647AC9-EA35-4815-B603-DC179BC113B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6" name="2 CuadroTexto">
          <a:extLst>
            <a:ext uri="{FF2B5EF4-FFF2-40B4-BE49-F238E27FC236}">
              <a16:creationId xmlns:a16="http://schemas.microsoft.com/office/drawing/2014/main" id="{8C268145-7ADC-4824-BB5A-0B753A9CE5F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F0092828-3951-4B96-A4E0-EE68DDB52ED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65F6E9F3-50BA-48B9-9361-968AAB84BC8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8B2B2A55-85D4-4AC8-8A09-01AB996837E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7B629C42-A8F9-4216-A3B9-7EF515B0CF3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C4F85B21-6429-45CD-B0DF-092C2B72E2B3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70502A8A-6CC9-4678-B7C7-7A467D809779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A9BD3EDD-A235-4730-93A6-B8CA0311F643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14" name="2 CuadroTexto">
          <a:extLst>
            <a:ext uri="{FF2B5EF4-FFF2-40B4-BE49-F238E27FC236}">
              <a16:creationId xmlns:a16="http://schemas.microsoft.com/office/drawing/2014/main" id="{5EC4BBB1-D7BA-4750-B29C-C10136A3D03A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5FF9A663-B914-4BD7-81E6-F96DD5604E9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2CD48984-CC91-4CC8-8C1B-0BAB55AAE12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3E855627-786E-445F-8718-D5DD4E6EC8C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8" name="2 CuadroTexto">
          <a:extLst>
            <a:ext uri="{FF2B5EF4-FFF2-40B4-BE49-F238E27FC236}">
              <a16:creationId xmlns:a16="http://schemas.microsoft.com/office/drawing/2014/main" id="{B5A840CE-EA9B-4675-A74D-545B3B402AC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178A8E0F-BCCD-415F-A252-E134974B7B8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0" name="2 CuadroTexto">
          <a:extLst>
            <a:ext uri="{FF2B5EF4-FFF2-40B4-BE49-F238E27FC236}">
              <a16:creationId xmlns:a16="http://schemas.microsoft.com/office/drawing/2014/main" id="{C42DD159-922A-410B-BE29-43EC56EC8F4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D86F3AEA-27D0-42C8-BF54-A149AA2C796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11D60323-98A3-41F2-ACB6-31BB24E74CE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35DF11A-D455-43B8-A4D2-6A850B4AA99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7B2BDE97-68A9-44C0-83B0-178DC895DB1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33FF6026-A1DE-4C64-8161-88A6EB3D5AE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6" name="2 CuadroTexto">
          <a:extLst>
            <a:ext uri="{FF2B5EF4-FFF2-40B4-BE49-F238E27FC236}">
              <a16:creationId xmlns:a16="http://schemas.microsoft.com/office/drawing/2014/main" id="{BF1C83D7-05C4-4878-97CE-58DE4F88BB0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93767469-BE85-4418-9F62-04328F46320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8" name="2 CuadroTexto">
          <a:extLst>
            <a:ext uri="{FF2B5EF4-FFF2-40B4-BE49-F238E27FC236}">
              <a16:creationId xmlns:a16="http://schemas.microsoft.com/office/drawing/2014/main" id="{749BD3E9-CE5E-4B7D-8BF0-B17F2E58B2D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253F832B-2CE1-4D84-A780-749172A6912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0" name="2 CuadroTexto">
          <a:extLst>
            <a:ext uri="{FF2B5EF4-FFF2-40B4-BE49-F238E27FC236}">
              <a16:creationId xmlns:a16="http://schemas.microsoft.com/office/drawing/2014/main" id="{56034377-45C5-41B5-8186-8DACCDC9103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1BED862C-7614-4459-8F98-85D722B8D93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2" name="2 CuadroTexto">
          <a:extLst>
            <a:ext uri="{FF2B5EF4-FFF2-40B4-BE49-F238E27FC236}">
              <a16:creationId xmlns:a16="http://schemas.microsoft.com/office/drawing/2014/main" id="{002D281B-860F-42C6-A23C-244CEB3807E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C793A5D8-F121-4904-B2A5-B34BC05A9B6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4" name="2 CuadroTexto">
          <a:extLst>
            <a:ext uri="{FF2B5EF4-FFF2-40B4-BE49-F238E27FC236}">
              <a16:creationId xmlns:a16="http://schemas.microsoft.com/office/drawing/2014/main" id="{D02C9E62-6852-4FA0-B991-19819ADCBA6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BA972018-5478-44E7-ADAC-2AC1DB817DF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D3A24034-5260-4728-820F-EA4C26617ED3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34F20CB8-D734-482B-8871-A925598885A0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8" name="2 CuadroTexto">
          <a:extLst>
            <a:ext uri="{FF2B5EF4-FFF2-40B4-BE49-F238E27FC236}">
              <a16:creationId xmlns:a16="http://schemas.microsoft.com/office/drawing/2014/main" id="{C5C1FEA8-4D9D-46F9-B3AB-810E2948A6A7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17BF81EC-BA77-4F01-B521-2673BA3FF7A5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B036AAB7-FD12-4773-BC3F-4650DAE13660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D4F2DAED-0EE4-4079-8C12-21D2411DBD44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2" name="2 CuadroTexto">
          <a:extLst>
            <a:ext uri="{FF2B5EF4-FFF2-40B4-BE49-F238E27FC236}">
              <a16:creationId xmlns:a16="http://schemas.microsoft.com/office/drawing/2014/main" id="{F87452B7-4181-432F-A215-B7519749F06E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B85F1782-3922-4200-BE13-F52013B074AD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75C06883-D7BF-446B-8634-48267B46222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CE92CE38-E5E0-44DA-B04E-B3C0FA9BFC4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B4F60959-CE16-427D-B429-3B19F166803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554551E-8BA7-4749-A3E5-00F36F74BE5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61136812-13BB-4FD3-89D0-C53A13C437C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49" name="2 CuadroTexto">
          <a:extLst>
            <a:ext uri="{FF2B5EF4-FFF2-40B4-BE49-F238E27FC236}">
              <a16:creationId xmlns:a16="http://schemas.microsoft.com/office/drawing/2014/main" id="{D41A9CF9-2019-4F84-BF63-BCCAFA1E5C7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3B40C755-6290-4E0B-934C-349E7358D7C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80DD4B45-AF8F-4F77-B212-DD73B1238C0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E676C37C-BD80-4C88-8370-07ED3B46436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58E8A535-DC5B-4E74-92EB-D7EA6556175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1916665E-7766-4D0B-9969-2D8B2F39266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3FED96E9-A6DC-4572-9DE6-C0DC9BAF3AB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DC097379-338B-4D59-B89D-6971069C60E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CC4221EC-D28D-470B-90FB-6247E907497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98134210-0FAF-4421-8F54-898D057309F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59" name="2 CuadroTexto">
          <a:extLst>
            <a:ext uri="{FF2B5EF4-FFF2-40B4-BE49-F238E27FC236}">
              <a16:creationId xmlns:a16="http://schemas.microsoft.com/office/drawing/2014/main" id="{8BA6A80C-4CFE-40F2-9287-4347B963438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45E36FCD-A184-4424-AA5F-A8B0229423B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D4DA99DF-5B6B-4D95-BEC1-C52537296A7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F3AAED03-E4E6-491A-93D9-C75D0ED1EBB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3" name="2 CuadroTexto">
          <a:extLst>
            <a:ext uri="{FF2B5EF4-FFF2-40B4-BE49-F238E27FC236}">
              <a16:creationId xmlns:a16="http://schemas.microsoft.com/office/drawing/2014/main" id="{A3746D41-3F65-479B-89FD-0095ED7A9E6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809F6BF2-865A-4947-A25E-1193267A766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901162DD-15BB-4E26-B494-F40B136C0C69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08E5BE17-758F-42C8-868D-6DE0429D8FB8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7" name="2 CuadroTexto">
          <a:extLst>
            <a:ext uri="{FF2B5EF4-FFF2-40B4-BE49-F238E27FC236}">
              <a16:creationId xmlns:a16="http://schemas.microsoft.com/office/drawing/2014/main" id="{2B4603F3-4E03-4CBC-B6C7-487255939C4F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4AA7F95-CA25-4FEB-9D27-3724E438EB5D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87B41915-865D-4B2D-AAC8-F2879A48C9F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B63E0521-9356-4126-A436-BABFB4A82D6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1" name="2 CuadroTexto">
          <a:extLst>
            <a:ext uri="{FF2B5EF4-FFF2-40B4-BE49-F238E27FC236}">
              <a16:creationId xmlns:a16="http://schemas.microsoft.com/office/drawing/2014/main" id="{D19C7C85-219C-4147-B31C-CB4FC2BFB78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162CAD13-FDA8-49A1-B296-301733257FA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5DA15FDF-779D-48B1-AE1B-DE97DB0240B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4" name="2 CuadroTexto">
          <a:extLst>
            <a:ext uri="{FF2B5EF4-FFF2-40B4-BE49-F238E27FC236}">
              <a16:creationId xmlns:a16="http://schemas.microsoft.com/office/drawing/2014/main" id="{94B1098E-9042-4526-923A-1FF58E913E3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5" name="2 CuadroTexto">
          <a:extLst>
            <a:ext uri="{FF2B5EF4-FFF2-40B4-BE49-F238E27FC236}">
              <a16:creationId xmlns:a16="http://schemas.microsoft.com/office/drawing/2014/main" id="{7E87E5A0-A087-4220-927B-F55815EEE4E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EAD2E10B-2F64-4B54-979C-5568861166D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0AD108C2-D124-49AA-AFD4-1289CFA2373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6CCF6066-CF95-4603-A830-E357FC7110B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79" name="2 CuadroTexto">
          <a:extLst>
            <a:ext uri="{FF2B5EF4-FFF2-40B4-BE49-F238E27FC236}">
              <a16:creationId xmlns:a16="http://schemas.microsoft.com/office/drawing/2014/main" id="{1373453E-C04C-4C21-BF45-44490A98501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EB9340BC-1062-4396-AC56-E0DD9C5C3D2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B7870EB0-0954-4171-8D2F-058A6213D34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823D8A5A-9DFD-4AEB-8864-1403C4B4832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BE63BB1C-3A34-4AEA-BECD-A516EB768CE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671491B7-34A2-4CCC-B2AE-A09C1B14911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B420DFA1-0E8B-4164-9F6D-026954B76EF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9E2906D8-4DCB-407C-8A2B-EAE45122470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7" name="2 CuadroTexto">
          <a:extLst>
            <a:ext uri="{FF2B5EF4-FFF2-40B4-BE49-F238E27FC236}">
              <a16:creationId xmlns:a16="http://schemas.microsoft.com/office/drawing/2014/main" id="{6DA738D6-17C0-4385-8D50-1B55FF6FC17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CDBA9402-3D83-4DFA-AC71-F8C41007898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89" name="2 CuadroTexto">
          <a:extLst>
            <a:ext uri="{FF2B5EF4-FFF2-40B4-BE49-F238E27FC236}">
              <a16:creationId xmlns:a16="http://schemas.microsoft.com/office/drawing/2014/main" id="{A10DD3AF-EC0B-48E8-BD9E-0588430BB91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C185DD34-C147-4E8A-9FB1-34F85BBE0D84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97E79494-8423-4680-85A5-374CB242C4BE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EE12D490-5084-410A-A2F2-3B4235BF5F71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CA393BE5-FA31-4D4D-B540-FDB6D857BD5C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40CDBFF4-7485-45A4-9DAB-8230AD33F43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5" name="2 CuadroTexto">
          <a:extLst>
            <a:ext uri="{FF2B5EF4-FFF2-40B4-BE49-F238E27FC236}">
              <a16:creationId xmlns:a16="http://schemas.microsoft.com/office/drawing/2014/main" id="{5D7550E8-853A-4D71-BFBB-8BD0717FDA8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6" name="2 CuadroTexto">
          <a:extLst>
            <a:ext uri="{FF2B5EF4-FFF2-40B4-BE49-F238E27FC236}">
              <a16:creationId xmlns:a16="http://schemas.microsoft.com/office/drawing/2014/main" id="{3F9C345C-FBC5-4D97-9741-7ED959D6FAB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F723D52A-B405-4E61-B6BD-C524315F32F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75D9E5A3-BEB6-44BF-912C-C4A4968A726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299" name="2 CuadroTexto">
          <a:extLst>
            <a:ext uri="{FF2B5EF4-FFF2-40B4-BE49-F238E27FC236}">
              <a16:creationId xmlns:a16="http://schemas.microsoft.com/office/drawing/2014/main" id="{38D16B93-7CB7-4AAA-9285-A4E713F0ACE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EA9F7375-2CD0-4B45-817B-23AD8D34264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9D4585C5-F0C8-4633-B9DC-77FCA2A834A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660F831D-2C48-41C5-85F3-04F8E0683BC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3" name="2 CuadroTexto">
          <a:extLst>
            <a:ext uri="{FF2B5EF4-FFF2-40B4-BE49-F238E27FC236}">
              <a16:creationId xmlns:a16="http://schemas.microsoft.com/office/drawing/2014/main" id="{E14B1EC0-BD56-437E-9263-8DFD78F5A37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EB2A0326-BBC3-46C4-8FCB-8D1CA121E56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D206E53A-508E-4BD7-A56E-445A86697B7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452CE4D1-FEA2-4150-B7EE-7ED48226520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7" name="2 CuadroTexto">
          <a:extLst>
            <a:ext uri="{FF2B5EF4-FFF2-40B4-BE49-F238E27FC236}">
              <a16:creationId xmlns:a16="http://schemas.microsoft.com/office/drawing/2014/main" id="{779B7C49-72AE-4D52-B4EF-AD81EE21A93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193AF699-0861-44EC-8CF4-0CAEB5A7171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DF8C8452-77C2-422D-9E11-5979F158C39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0" name="2 CuadroTexto">
          <a:extLst>
            <a:ext uri="{FF2B5EF4-FFF2-40B4-BE49-F238E27FC236}">
              <a16:creationId xmlns:a16="http://schemas.microsoft.com/office/drawing/2014/main" id="{A344E3E8-9AC8-4341-A932-BBABFE753F9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0CA20917-A4E2-4C63-AE9E-9888B56E75A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49937FCC-3B96-47EE-9A8A-3282333C02E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A15C9347-2072-43B5-9207-7FA78023753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55A01379-1321-4E46-B309-AC494E89D41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5" name="2 CuadroTexto">
          <a:extLst>
            <a:ext uri="{FF2B5EF4-FFF2-40B4-BE49-F238E27FC236}">
              <a16:creationId xmlns:a16="http://schemas.microsoft.com/office/drawing/2014/main" id="{5DAE9564-B323-4CEB-B5E0-A9B6B017467F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15C15B45-4FC1-4E35-9F88-53B535EC8B45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2D112E22-B774-4950-A315-A1E6CD261888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A782553B-387B-4F32-A5DB-41973236189D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9A8CE8D7-2CAC-4271-AF67-4A3A9592FDAD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ED3D6E5D-2365-46E1-A56F-3F9EB599FCBF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BD97698B-5E1A-4E45-804F-E7FE8D5C66AA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id="{8D679C90-F457-4331-B98F-F88FC9DD581E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3" name="2 CuadroTexto">
          <a:extLst>
            <a:ext uri="{FF2B5EF4-FFF2-40B4-BE49-F238E27FC236}">
              <a16:creationId xmlns:a16="http://schemas.microsoft.com/office/drawing/2014/main" id="{579BADCA-F54C-43D1-B744-DE75AD2581A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DCF76B08-F35A-4758-B492-AFF47691588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2A1DD150-B96F-4490-87FF-F36AF890B0D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id="{E14EF558-61D8-4492-9FDD-EDD625FA108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7" name="2 CuadroTexto">
          <a:extLst>
            <a:ext uri="{FF2B5EF4-FFF2-40B4-BE49-F238E27FC236}">
              <a16:creationId xmlns:a16="http://schemas.microsoft.com/office/drawing/2014/main" id="{8C69675C-7347-4AB3-97E7-DA74E72918E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D9709D6A-DC9A-448D-B6D7-D2A092DD79A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2F8FB0C4-47C6-4899-B0DA-5B4607B8589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0" name="2 CuadroTexto">
          <a:extLst>
            <a:ext uri="{FF2B5EF4-FFF2-40B4-BE49-F238E27FC236}">
              <a16:creationId xmlns:a16="http://schemas.microsoft.com/office/drawing/2014/main" id="{C11B2A0A-931B-4A25-9529-AAFE5AF7193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1" name="2 CuadroTexto">
          <a:extLst>
            <a:ext uri="{FF2B5EF4-FFF2-40B4-BE49-F238E27FC236}">
              <a16:creationId xmlns:a16="http://schemas.microsoft.com/office/drawing/2014/main" id="{6C7D3418-9D64-4A49-BB77-C02110107AA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1F7E02BF-ED6C-4835-A4E4-B81E87CE9E7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2FEBB3FD-ED39-497C-A615-CD16E63108C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AC6A193B-FC7A-4633-B755-EC1CEBAE483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473AF640-DDB5-48CB-AABC-98085F85283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A11B03FA-EC95-4EC8-9248-C27A1686FCA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2F2F5998-7C01-4010-ABA9-BC0524BB156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8" name="2 CuadroTexto">
          <a:extLst>
            <a:ext uri="{FF2B5EF4-FFF2-40B4-BE49-F238E27FC236}">
              <a16:creationId xmlns:a16="http://schemas.microsoft.com/office/drawing/2014/main" id="{A50142ED-D08A-4485-A6E2-A47A1CD7C11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F729EF85-6B1B-418E-BC8D-E9EF3EE179B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28C65210-F2F9-46D9-9174-26BF98C8975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8AD83DAC-8B93-471E-92BE-C183835FD87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2" name="2 CuadroTexto">
          <a:extLst>
            <a:ext uri="{FF2B5EF4-FFF2-40B4-BE49-F238E27FC236}">
              <a16:creationId xmlns:a16="http://schemas.microsoft.com/office/drawing/2014/main" id="{A51653EC-04E4-4CB9-A950-2886F70A2A3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3" name="2 CuadroTexto">
          <a:extLst>
            <a:ext uri="{FF2B5EF4-FFF2-40B4-BE49-F238E27FC236}">
              <a16:creationId xmlns:a16="http://schemas.microsoft.com/office/drawing/2014/main" id="{73BB38FC-D9FF-4892-9E69-EE8A61AEE2C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62B51A7C-2713-4C4C-8370-AF203EA6196F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43588FED-08A8-479C-A634-9DBBAC00568C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9BD0028E-3861-4A1B-9807-77FD56826038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47" name="2 CuadroTexto">
          <a:extLst>
            <a:ext uri="{FF2B5EF4-FFF2-40B4-BE49-F238E27FC236}">
              <a16:creationId xmlns:a16="http://schemas.microsoft.com/office/drawing/2014/main" id="{7DEF1C82-8C1A-4C07-8C56-A82736C54324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708A3717-19B9-4EA9-B1AC-DEA4F6C67AC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44675D88-69C7-465F-BB4B-385361796DA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A508A538-08A1-4367-ADE6-F3D12668862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1" name="2 CuadroTexto">
          <a:extLst>
            <a:ext uri="{FF2B5EF4-FFF2-40B4-BE49-F238E27FC236}">
              <a16:creationId xmlns:a16="http://schemas.microsoft.com/office/drawing/2014/main" id="{6EFCECCA-F420-4816-B5B8-8E3A8E152E3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2" name="2 CuadroTexto">
          <a:extLst>
            <a:ext uri="{FF2B5EF4-FFF2-40B4-BE49-F238E27FC236}">
              <a16:creationId xmlns:a16="http://schemas.microsoft.com/office/drawing/2014/main" id="{82A33F93-B831-4144-90D7-BCE65C77A19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9A67F5E-6C10-47B4-8E26-5FD7094F1A1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4BEF4F34-4F06-4D67-8022-16EC835B25B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5" name="2 CuadroTexto">
          <a:extLst>
            <a:ext uri="{FF2B5EF4-FFF2-40B4-BE49-F238E27FC236}">
              <a16:creationId xmlns:a16="http://schemas.microsoft.com/office/drawing/2014/main" id="{E2DF0E7A-FB52-4028-AD95-AA82ABE3947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DB1BC528-F47C-4498-AA3B-94062D7ACAD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86732C07-96BF-4E39-9285-2E327B1B2CB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58DD537B-E939-4546-BA75-D9561D199AA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59" name="2 CuadroTexto">
          <a:extLst>
            <a:ext uri="{FF2B5EF4-FFF2-40B4-BE49-F238E27FC236}">
              <a16:creationId xmlns:a16="http://schemas.microsoft.com/office/drawing/2014/main" id="{E1ECA096-25F8-4309-84B0-E699E86180A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7FC720F2-ADD5-4953-A168-93E1921F086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BBA12E4F-F101-4F2F-812F-B97BAF265B5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21A445A3-6C83-4DBC-954D-AD7FE0B2C65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3" name="2 CuadroTexto">
          <a:extLst>
            <a:ext uri="{FF2B5EF4-FFF2-40B4-BE49-F238E27FC236}">
              <a16:creationId xmlns:a16="http://schemas.microsoft.com/office/drawing/2014/main" id="{A085C209-AD5D-4224-BB97-FAC6DCC056D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4" name="2 CuadroTexto">
          <a:extLst>
            <a:ext uri="{FF2B5EF4-FFF2-40B4-BE49-F238E27FC236}">
              <a16:creationId xmlns:a16="http://schemas.microsoft.com/office/drawing/2014/main" id="{83879433-06A0-45E1-A9DE-2AB505D0FF3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D9C0EFB8-D4F6-4877-A115-F935B760FCB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B983EEC7-F22A-4BCD-B74C-305C5A54DAB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7" name="2 CuadroTexto">
          <a:extLst>
            <a:ext uri="{FF2B5EF4-FFF2-40B4-BE49-F238E27FC236}">
              <a16:creationId xmlns:a16="http://schemas.microsoft.com/office/drawing/2014/main" id="{1E2D7800-EBDC-4DBD-A83A-F0FB179152E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68" name="2 CuadroTexto">
          <a:extLst>
            <a:ext uri="{FF2B5EF4-FFF2-40B4-BE49-F238E27FC236}">
              <a16:creationId xmlns:a16="http://schemas.microsoft.com/office/drawing/2014/main" id="{9B9DD997-7F4F-47F8-A34B-C708FBB6838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328C839B-25DA-4B71-966F-A9BCDD247020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E748C8BF-8B92-4B1B-BE95-55A1409B2922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1" name="2 CuadroTexto">
          <a:extLst>
            <a:ext uri="{FF2B5EF4-FFF2-40B4-BE49-F238E27FC236}">
              <a16:creationId xmlns:a16="http://schemas.microsoft.com/office/drawing/2014/main" id="{60C6E8F3-6E82-4B19-9051-03E9C900E950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CED64216-1035-489A-8672-A2F7A6171CA6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318DBC40-0C91-4AD0-8149-738429E1708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188AFFEE-41C2-4008-9B72-58DE62C65DC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5" name="2 CuadroTexto">
          <a:extLst>
            <a:ext uri="{FF2B5EF4-FFF2-40B4-BE49-F238E27FC236}">
              <a16:creationId xmlns:a16="http://schemas.microsoft.com/office/drawing/2014/main" id="{40D81FA1-C5EC-4239-8E10-938C94E8D9B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A4E33FC4-FF10-47F5-9828-0CCC0F6FA77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7034D70F-9F37-41E7-B775-E409DC32322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59D74BD4-AFB5-43FD-9E78-89DC973EBE1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DE36AF32-5C94-4E4E-87E2-0C77C8116F9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F806B510-C8F1-4625-A09A-18CD3F3AC08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634131FD-116F-47A1-9E21-B9D0A4C5612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C62BFBCA-EDF1-4660-ABDE-CDCC55841EA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3" name="2 CuadroTexto">
          <a:extLst>
            <a:ext uri="{FF2B5EF4-FFF2-40B4-BE49-F238E27FC236}">
              <a16:creationId xmlns:a16="http://schemas.microsoft.com/office/drawing/2014/main" id="{27F7F9ED-A660-4706-AF7E-5FD7BCB087A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D3C09311-E1AA-4FD6-8659-768CFA93508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183BBC95-7F07-4140-A41B-D20710D7E19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4EF9844B-05C9-47ED-8FAE-8031E26B8F1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7" name="2 CuadroTexto">
          <a:extLst>
            <a:ext uri="{FF2B5EF4-FFF2-40B4-BE49-F238E27FC236}">
              <a16:creationId xmlns:a16="http://schemas.microsoft.com/office/drawing/2014/main" id="{38D56BB1-4141-4C67-8F2D-6B91CEEF88C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6C868969-C842-44C8-9FDA-BF3A95D55E4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F44B220B-D6D0-45E0-801C-333269AADBD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1196ACB1-78C3-4F1A-895F-5543E1484A1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1" name="2 CuadroTexto">
          <a:extLst>
            <a:ext uri="{FF2B5EF4-FFF2-40B4-BE49-F238E27FC236}">
              <a16:creationId xmlns:a16="http://schemas.microsoft.com/office/drawing/2014/main" id="{2BF6CFAB-7F92-41B6-85B8-3883FD0724C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35D69B11-C6C1-4608-BCBE-5E068853C82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74881D8A-41E0-4243-8C6E-C63AE0CD721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4" name="2 CuadroTexto">
          <a:extLst>
            <a:ext uri="{FF2B5EF4-FFF2-40B4-BE49-F238E27FC236}">
              <a16:creationId xmlns:a16="http://schemas.microsoft.com/office/drawing/2014/main" id="{07978887-78DD-4425-A798-661FB9587247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5" name="2 CuadroTexto">
          <a:extLst>
            <a:ext uri="{FF2B5EF4-FFF2-40B4-BE49-F238E27FC236}">
              <a16:creationId xmlns:a16="http://schemas.microsoft.com/office/drawing/2014/main" id="{212D16EB-FD13-4DA5-97D6-BCBFB5518F5B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D3CD9F45-EE1C-4ACB-B648-EB09CD2958F3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5D759625-DD9A-420B-993C-94329E77862C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FEC7A329-633D-4CC1-8855-9B81FEF7905E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399" name="2 CuadroTexto">
          <a:extLst>
            <a:ext uri="{FF2B5EF4-FFF2-40B4-BE49-F238E27FC236}">
              <a16:creationId xmlns:a16="http://schemas.microsoft.com/office/drawing/2014/main" id="{0FA541EB-2A55-41E2-B4C6-85FD4AB8FD3B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00" name="2 CuadroTexto">
          <a:extLst>
            <a:ext uri="{FF2B5EF4-FFF2-40B4-BE49-F238E27FC236}">
              <a16:creationId xmlns:a16="http://schemas.microsoft.com/office/drawing/2014/main" id="{98FDE70C-DAD4-4FF4-8A6C-1884C0E0EF22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D3DB4F1B-5010-4217-86E2-AEC1F03B0C8A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71242E00-AA58-40C7-AE4E-97FC20F2AA5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72B798CF-FB63-4F3C-84A0-BD6038DB8B4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4" name="2 CuadroTexto">
          <a:extLst>
            <a:ext uri="{FF2B5EF4-FFF2-40B4-BE49-F238E27FC236}">
              <a16:creationId xmlns:a16="http://schemas.microsoft.com/office/drawing/2014/main" id="{1A9C8FFD-27CE-4556-AF64-82D7C78A49E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A49CD3C9-18C9-4847-96BC-55153855D60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D044C8EB-3723-4B85-918B-9718A3BACB8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EAA99004-E201-4E2B-998A-3A88E53E01A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8" name="2 CuadroTexto">
          <a:extLst>
            <a:ext uri="{FF2B5EF4-FFF2-40B4-BE49-F238E27FC236}">
              <a16:creationId xmlns:a16="http://schemas.microsoft.com/office/drawing/2014/main" id="{8FFBD6A8-D1FC-4100-B426-A01942FE9E1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2C5E09E0-FD73-4A21-A89A-3E3D753BD89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ADE5B145-FA57-4B59-8E7C-1C37E22FCED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18A0E4E7-2F27-42F6-88B4-D4D99E67ABB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2" name="2 CuadroTexto">
          <a:extLst>
            <a:ext uri="{FF2B5EF4-FFF2-40B4-BE49-F238E27FC236}">
              <a16:creationId xmlns:a16="http://schemas.microsoft.com/office/drawing/2014/main" id="{B1FEA073-8BF6-48B7-A211-359CB489FFA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E04AEB2A-17FC-4F7C-AE68-DAE4BB008F5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39DA7EA4-A3B2-4D0D-ABE8-9A1F44C5C51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BEDDD32E-9AFE-480B-BE03-372EB8DDE12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6" name="2 CuadroTexto">
          <a:extLst>
            <a:ext uri="{FF2B5EF4-FFF2-40B4-BE49-F238E27FC236}">
              <a16:creationId xmlns:a16="http://schemas.microsoft.com/office/drawing/2014/main" id="{340E5B78-0B89-404F-843F-687027F4D4E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64061A24-4856-4DF0-8CFE-673EFFDF669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D72B95BB-54D4-4E03-9446-D1C63E9ED9E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7E8A5BDC-F68A-4465-AC8D-5A5B66B5768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0" name="2 CuadroTexto">
          <a:extLst>
            <a:ext uri="{FF2B5EF4-FFF2-40B4-BE49-F238E27FC236}">
              <a16:creationId xmlns:a16="http://schemas.microsoft.com/office/drawing/2014/main" id="{B1D63D4B-6FDE-4E6F-AF85-E245F4811ED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E0035D15-6BA9-4BCA-A85F-FB5F02DCB52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BE9A0448-0384-41F8-899A-284BDD0C791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AA29787C-3782-4726-A0E3-24C7100FF28A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4" name="2 CuadroTexto">
          <a:extLst>
            <a:ext uri="{FF2B5EF4-FFF2-40B4-BE49-F238E27FC236}">
              <a16:creationId xmlns:a16="http://schemas.microsoft.com/office/drawing/2014/main" id="{01F35BDA-7913-481F-BDE1-DBEADFECD776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15F9450B-3AF1-4AC5-9AEF-3797699520B6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26" name="2 CuadroTexto">
          <a:extLst>
            <a:ext uri="{FF2B5EF4-FFF2-40B4-BE49-F238E27FC236}">
              <a16:creationId xmlns:a16="http://schemas.microsoft.com/office/drawing/2014/main" id="{E68E93FE-3990-41D1-A868-09FE627DFA29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3E3D2FAB-0BED-41DF-BA5C-963D97425C3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8" name="2 CuadroTexto">
          <a:extLst>
            <a:ext uri="{FF2B5EF4-FFF2-40B4-BE49-F238E27FC236}">
              <a16:creationId xmlns:a16="http://schemas.microsoft.com/office/drawing/2014/main" id="{02952D8C-738E-4ACE-B84F-23A3DD93FC7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654DE12A-8A2A-47C9-9253-B0358F285BC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0" name="2 CuadroTexto">
          <a:extLst>
            <a:ext uri="{FF2B5EF4-FFF2-40B4-BE49-F238E27FC236}">
              <a16:creationId xmlns:a16="http://schemas.microsoft.com/office/drawing/2014/main" id="{62223893-C446-4366-9AC8-4C56EAF5065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F4134331-9606-45DE-A917-2C1F9CE2126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2" name="2 CuadroTexto">
          <a:extLst>
            <a:ext uri="{FF2B5EF4-FFF2-40B4-BE49-F238E27FC236}">
              <a16:creationId xmlns:a16="http://schemas.microsoft.com/office/drawing/2014/main" id="{C989E66D-FB0C-4F19-8EC7-21C3884F9F9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B17DE975-176A-4C25-B9F9-AD919DA1675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4" name="2 CuadroTexto">
          <a:extLst>
            <a:ext uri="{FF2B5EF4-FFF2-40B4-BE49-F238E27FC236}">
              <a16:creationId xmlns:a16="http://schemas.microsoft.com/office/drawing/2014/main" id="{DB9E62A6-4689-4C71-96F8-CB36BE5C8E2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F66CF278-EA60-49A4-AAC6-203EEA15C8A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6" name="2 CuadroTexto">
          <a:extLst>
            <a:ext uri="{FF2B5EF4-FFF2-40B4-BE49-F238E27FC236}">
              <a16:creationId xmlns:a16="http://schemas.microsoft.com/office/drawing/2014/main" id="{1BADB96A-8360-49A1-A017-A0DE1F71DF0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4FA741BB-46C2-4921-AF56-C3C318EF8ED1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8" name="2 CuadroTexto">
          <a:extLst>
            <a:ext uri="{FF2B5EF4-FFF2-40B4-BE49-F238E27FC236}">
              <a16:creationId xmlns:a16="http://schemas.microsoft.com/office/drawing/2014/main" id="{38871F4F-BF9B-4825-9326-D2D7A6C110AE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278B99AF-380D-4EAF-804F-979B307B101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0" name="2 CuadroTexto">
          <a:extLst>
            <a:ext uri="{FF2B5EF4-FFF2-40B4-BE49-F238E27FC236}">
              <a16:creationId xmlns:a16="http://schemas.microsoft.com/office/drawing/2014/main" id="{EE028142-33EB-4697-A0EF-0199A964FD8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9B344395-409C-46A9-AE18-75A0C0A696C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2" name="2 CuadroTexto">
          <a:extLst>
            <a:ext uri="{FF2B5EF4-FFF2-40B4-BE49-F238E27FC236}">
              <a16:creationId xmlns:a16="http://schemas.microsoft.com/office/drawing/2014/main" id="{ADDCCB85-0513-43AA-B83E-9E4DCF5CE460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D3E73C47-8364-4B65-8959-A95C8083124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4" name="2 CuadroTexto">
          <a:extLst>
            <a:ext uri="{FF2B5EF4-FFF2-40B4-BE49-F238E27FC236}">
              <a16:creationId xmlns:a16="http://schemas.microsoft.com/office/drawing/2014/main" id="{212142A5-39AA-44D7-BCE4-5E658F7E6E4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5EDE5679-6133-490C-B5D9-97242BBA09B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7C62CD35-D8F2-4B79-885D-B0023BAD9EE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3AA58F46-F207-49C5-BE49-0A528EFE8216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id="{4F03845D-159C-4D0C-89C6-D9C2C0F9F37A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C74E7AE8-1DFC-4B65-815F-21447F76CE84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7A74DF6B-1C00-41D0-9647-A1B08C6A901A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4128D6EE-DE0D-4D96-A3B1-DB8C41A474D2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A7D6296D-CEA9-438A-B240-2F10F4864DB3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9EDCBA6E-90E9-40F6-904A-1EEC808F65D7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id="{F2ADF8B9-7571-403B-A041-603813DC67B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E4E1031C-0BFF-4F97-87E2-A6CD84D54CC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E0046E03-DE2A-43F3-80D1-A8CE2FAB328F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7420F030-E5B1-428C-9630-0F2FB7ACC50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id="{156C57D1-A210-4917-93CF-7AA7749BFBF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E64B3021-989E-4D08-8E62-B0BCDAD767F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F76B4049-4E7D-497D-8873-64DB4B9BAFE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51475DDA-7D9B-462A-9164-16C5483FD31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D79762A3-FB7A-49B0-8E9F-C1FF4C8B0EB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DBE24D2-EE9C-4634-8F77-F1C3360F5E85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8F4A4809-FF89-473D-9AD1-979E5117B95C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E711EC5F-0446-4706-98BE-AAAFE6CEABE4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6" name="2 CuadroTexto">
          <a:extLst>
            <a:ext uri="{FF2B5EF4-FFF2-40B4-BE49-F238E27FC236}">
              <a16:creationId xmlns:a16="http://schemas.microsoft.com/office/drawing/2014/main" id="{5315D839-E310-458C-85B5-3B76351B1488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204F1A13-6E51-4C16-88F6-AEC5C204F20D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7F601D63-0703-47A4-BEB5-CA9A69C55AF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69" name="2 CuadroTexto">
          <a:extLst>
            <a:ext uri="{FF2B5EF4-FFF2-40B4-BE49-F238E27FC236}">
              <a16:creationId xmlns:a16="http://schemas.microsoft.com/office/drawing/2014/main" id="{A4295180-F515-49C5-BA5B-2EA1F9A2FA89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0" name="2 CuadroTexto">
          <a:extLst>
            <a:ext uri="{FF2B5EF4-FFF2-40B4-BE49-F238E27FC236}">
              <a16:creationId xmlns:a16="http://schemas.microsoft.com/office/drawing/2014/main" id="{973CF752-23F8-4814-9AE4-B513F5F9245A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99A131F-0231-4193-BF69-973963448772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387B0EDD-C8E5-4A57-A42C-26C7533ED83B}"/>
            </a:ext>
          </a:extLst>
        </xdr:cNvPr>
        <xdr:cNvSpPr txBox="1"/>
      </xdr:nvSpPr>
      <xdr:spPr>
        <a:xfrm>
          <a:off x="9220200" y="49834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DE0C5C0C-C201-4259-873E-31048C4AE1DF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4" name="2 CuadroTexto">
          <a:extLst>
            <a:ext uri="{FF2B5EF4-FFF2-40B4-BE49-F238E27FC236}">
              <a16:creationId xmlns:a16="http://schemas.microsoft.com/office/drawing/2014/main" id="{3F89EDE3-CEFC-48CE-B193-DBFBB6E31E53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38A88CD0-B832-44AE-8AA6-B5D17D99B760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B2C0DB05-E373-4216-B4E5-54F421163B5F}"/>
            </a:ext>
          </a:extLst>
        </xdr:cNvPr>
        <xdr:cNvSpPr txBox="1"/>
      </xdr:nvSpPr>
      <xdr:spPr>
        <a:xfrm>
          <a:off x="9220200" y="498348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FC53B3D2-BDF8-46E1-AE91-D3476D2DADE7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246D07B3-2E36-4DEF-AECA-6CFA024EADE3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C9840CE6-3DAA-4082-9813-6760F6D406DB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5B70BD02-F074-422D-8AEB-3968CBAF6C1B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3408BA93-3EFA-4FCA-B09B-437F0FF3DFB5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2" name="2 CuadroTexto">
          <a:extLst>
            <a:ext uri="{FF2B5EF4-FFF2-40B4-BE49-F238E27FC236}">
              <a16:creationId xmlns:a16="http://schemas.microsoft.com/office/drawing/2014/main" id="{76307652-BC0A-4A72-BB67-3B7468EFFAD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AEA1E0E1-67A0-458A-BC1A-97727A41532C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893AADCD-49E1-4E39-B43F-0FDEDEEBCD3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10FE2926-A85F-48E8-B95B-1FC67FD9ECA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3ADC8B67-FCB0-493A-A38C-770BE4422F6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B4B5E35F-01A3-4871-A440-C707D4CD946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DC07529A-662A-4DCB-BA4C-45D5E3C5C56E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89" name="2 CuadroTexto">
          <a:extLst>
            <a:ext uri="{FF2B5EF4-FFF2-40B4-BE49-F238E27FC236}">
              <a16:creationId xmlns:a16="http://schemas.microsoft.com/office/drawing/2014/main" id="{3CB28FA3-D306-4B4E-80C0-9B613618D60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0" name="2 CuadroTexto">
          <a:extLst>
            <a:ext uri="{FF2B5EF4-FFF2-40B4-BE49-F238E27FC236}">
              <a16:creationId xmlns:a16="http://schemas.microsoft.com/office/drawing/2014/main" id="{541FCD26-A7CD-4AD2-95D7-0D58423B28A5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668F9ED6-6D89-4F24-9925-1AD702D19191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BB452008-50BA-40C9-87BF-3CC33164C2F9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C947E465-5A0C-4073-8E58-85DEC0F9A83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4" name="2 CuadroTexto">
          <a:extLst>
            <a:ext uri="{FF2B5EF4-FFF2-40B4-BE49-F238E27FC236}">
              <a16:creationId xmlns:a16="http://schemas.microsoft.com/office/drawing/2014/main" id="{657A07AE-E175-4F7C-980D-BE39977B928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9F0EFB20-AE0B-48C1-8F0C-E966D49E3B2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0E6DC88B-B8E9-4EFF-B472-DF63A6A8DE2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6B1E7030-C8E1-4545-B78D-BD84310F016B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8" name="2 CuadroTexto">
          <a:extLst>
            <a:ext uri="{FF2B5EF4-FFF2-40B4-BE49-F238E27FC236}">
              <a16:creationId xmlns:a16="http://schemas.microsoft.com/office/drawing/2014/main" id="{76816AAF-09CC-4851-BCF9-242DE8648A3E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9EF75EEC-3435-4FED-90E4-2646BAB53CD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81C7AD92-5DA3-4EB0-A675-734969B4196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394F4FAF-05BD-44D7-81D4-6EDB4AD6BD8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2" name="2 CuadroTexto">
          <a:extLst>
            <a:ext uri="{FF2B5EF4-FFF2-40B4-BE49-F238E27FC236}">
              <a16:creationId xmlns:a16="http://schemas.microsoft.com/office/drawing/2014/main" id="{95D5E777-4CCF-4471-A622-397E5D219A30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FBDB8056-74AD-4EEA-896F-7B1333FE966C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B4A935F3-7592-4A37-832B-9BB463D5B3A5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89EA49A2-B8FC-4903-9901-AC7C3899E61F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2E9EB696-A059-4FEC-9893-06A3D5C4B47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371B3E49-C1B9-4D6A-8D1F-AE76540E65D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5DDC2C5C-C528-4F5C-B95B-31397491280D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5976E454-AE47-4815-A2C0-F2E317C23199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50B93746-D150-4DBE-84FA-390BD0614921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241EBC37-1294-41A9-8E12-01B352D8AE10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2" name="2 CuadroTexto">
          <a:extLst>
            <a:ext uri="{FF2B5EF4-FFF2-40B4-BE49-F238E27FC236}">
              <a16:creationId xmlns:a16="http://schemas.microsoft.com/office/drawing/2014/main" id="{8F844DC1-3F67-4E77-B363-5D5000D6B716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297F2970-8A14-4B6E-9884-BDD973AB793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B325FBDD-441C-420C-B22D-9E34FC0885C6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A82ADBC6-796C-4801-A7EF-134097375103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6" name="2 CuadroTexto">
          <a:extLst>
            <a:ext uri="{FF2B5EF4-FFF2-40B4-BE49-F238E27FC236}">
              <a16:creationId xmlns:a16="http://schemas.microsoft.com/office/drawing/2014/main" id="{678B51BE-067C-4692-B7E7-1C0CC1FB0A8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47CC64BA-3D0D-4949-8379-C4F975D72EA4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10F2DD95-7322-4AB4-A8E8-E54FE98CB090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503CEFEE-3C18-4B49-80A2-19B963391BED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id="{7C1F426B-0642-4241-895C-25F0137AAEF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D3602F22-D316-4736-AF7A-C2873C7F6B90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726CC800-A178-48C0-9165-79BB7EA9490C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8D02B784-01C3-45A8-AC78-2021E8694C41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7DB5832A-D3D6-441C-918B-49B323958FD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66D2953E-B9E9-41E8-9312-75E173C4EB31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31123DAA-1EF6-449B-B407-428C0DFB24E3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2B8339AA-F587-4139-BD95-6D287AC7D1E6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4EB86D86-625A-4E81-BF55-3B656B60565D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29" name="2 CuadroTexto">
          <a:extLst>
            <a:ext uri="{FF2B5EF4-FFF2-40B4-BE49-F238E27FC236}">
              <a16:creationId xmlns:a16="http://schemas.microsoft.com/office/drawing/2014/main" id="{E8B254DC-6B37-4644-95CC-D5C4505038A3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3EB410D3-ACDA-4F6D-8014-82F81C7290FA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AC0F2D79-F2D0-4969-9FF5-A235CF8823FD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734F964E-E9F6-46F7-BDBB-C075905F8E76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53ADC86E-ED24-47EE-802B-C8E2CECCA2AE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0D9AA7D9-8EF8-417A-AF01-9642FFEDF7F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91FFBF3A-16FE-404A-BF5B-77AA182CB59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B6F9AFAB-6C3D-4507-A0D4-F97754A93583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B6BD1BB3-174E-4DC4-BE00-F3D47184581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4A003D41-6D71-4AE5-A533-30AF8DC0016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2722BBF7-95A7-4EEF-B1F7-79DA582A5B5B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0" name="2 CuadroTexto">
          <a:extLst>
            <a:ext uri="{FF2B5EF4-FFF2-40B4-BE49-F238E27FC236}">
              <a16:creationId xmlns:a16="http://schemas.microsoft.com/office/drawing/2014/main" id="{883FFFBA-CC16-45F4-8617-ECA2323E7E44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4C8531FA-3C8C-496F-89A2-63E5FB65A8D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1D223F63-4C9E-4B44-88FE-E0829E08D91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ECFAD4F1-2098-4F79-9635-659FF5280A2C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4" name="2 CuadroTexto">
          <a:extLst>
            <a:ext uri="{FF2B5EF4-FFF2-40B4-BE49-F238E27FC236}">
              <a16:creationId xmlns:a16="http://schemas.microsoft.com/office/drawing/2014/main" id="{7C47F99C-341C-4AF3-9CF7-1B7DF971E23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42543C76-F27C-449D-AB6D-E0078BC7DC1D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6" name="2 CuadroTexto">
          <a:extLst>
            <a:ext uri="{FF2B5EF4-FFF2-40B4-BE49-F238E27FC236}">
              <a16:creationId xmlns:a16="http://schemas.microsoft.com/office/drawing/2014/main" id="{B24A1679-9544-4BB2-8820-4D6002728E3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F87D96D3-A5C9-4BD2-809D-ECC6FC617BCE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8" name="2 CuadroTexto">
          <a:extLst>
            <a:ext uri="{FF2B5EF4-FFF2-40B4-BE49-F238E27FC236}">
              <a16:creationId xmlns:a16="http://schemas.microsoft.com/office/drawing/2014/main" id="{B3F8D7EA-2483-4C62-BFB2-6D805BD1595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D8A44457-CA25-41EA-8BE0-AFED4E833C1D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46FF6747-DC27-4E81-ACCA-1344549C67A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51" name="2 CuadroTexto">
          <a:extLst>
            <a:ext uri="{FF2B5EF4-FFF2-40B4-BE49-F238E27FC236}">
              <a16:creationId xmlns:a16="http://schemas.microsoft.com/office/drawing/2014/main" id="{D3652122-0C50-4B8E-82E0-724EEB0055DC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2" name="2 CuadroTexto">
          <a:extLst>
            <a:ext uri="{FF2B5EF4-FFF2-40B4-BE49-F238E27FC236}">
              <a16:creationId xmlns:a16="http://schemas.microsoft.com/office/drawing/2014/main" id="{84C02DE5-21BB-4B21-B8A9-E1BC4093B3DA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9EA86F66-FA4C-4792-BBC7-4FAC4FF4548C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107F3029-8161-4158-A1E6-CA84D1B0D8C2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32868848-7B12-46F1-A158-A52622811CF1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142B5E1D-721D-4A9D-90FB-AE1DA8E3EDC0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8BEF48DA-94ED-45EB-BE53-4DE116844732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8" name="2 CuadroTexto">
          <a:extLst>
            <a:ext uri="{FF2B5EF4-FFF2-40B4-BE49-F238E27FC236}">
              <a16:creationId xmlns:a16="http://schemas.microsoft.com/office/drawing/2014/main" id="{113EB547-D20A-4D2F-987A-99ECF3610E8E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CABEC3B3-BE59-41B1-961A-E1F98D71582F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505766A1-D408-4F9B-BD6E-127F0E7E273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3A97624C-0229-4419-9A1F-CC1F83EDA014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2" name="2 CuadroTexto">
          <a:extLst>
            <a:ext uri="{FF2B5EF4-FFF2-40B4-BE49-F238E27FC236}">
              <a16:creationId xmlns:a16="http://schemas.microsoft.com/office/drawing/2014/main" id="{83DC5C7B-BD67-403F-911C-DCE987B20A0C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42A99F0B-52B0-49E1-9988-E395CF97B423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924B57D4-83C5-4637-A23A-14ED232509CB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B58DBC56-B56B-4C8D-A1E4-429DCC1A853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6" name="2 CuadroTexto">
          <a:extLst>
            <a:ext uri="{FF2B5EF4-FFF2-40B4-BE49-F238E27FC236}">
              <a16:creationId xmlns:a16="http://schemas.microsoft.com/office/drawing/2014/main" id="{EAE0719E-1338-4E1F-9F70-C79426D928F4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587EBB68-75B1-4B28-AA9A-F6E22DEE99B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66CF7977-341A-449C-B8DC-8009ECD1EC4B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47C66A73-B3F0-4751-A4C3-3C45898B3FD5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0" name="2 CuadroTexto">
          <a:extLst>
            <a:ext uri="{FF2B5EF4-FFF2-40B4-BE49-F238E27FC236}">
              <a16:creationId xmlns:a16="http://schemas.microsoft.com/office/drawing/2014/main" id="{5E9C3E15-BCAA-45B5-B823-7393A8C9B35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51D24963-7808-4F0C-B75C-E6653E3340B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B2B5BF56-DE41-4574-A5BD-0755302358E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8EA7F157-9C29-4B0B-9D98-DFE542F7B986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4" name="2 CuadroTexto">
          <a:extLst>
            <a:ext uri="{FF2B5EF4-FFF2-40B4-BE49-F238E27FC236}">
              <a16:creationId xmlns:a16="http://schemas.microsoft.com/office/drawing/2014/main" id="{1BBAF993-1FBA-425B-AB50-534D6383609D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D39611AF-5C8D-4BDC-AB47-4C75CE695A55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CC47E9EF-986F-4998-ACF7-561E1CA9DCD4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6C23320E-B9C8-414F-AD16-A484CDA20540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8" name="2 CuadroTexto">
          <a:extLst>
            <a:ext uri="{FF2B5EF4-FFF2-40B4-BE49-F238E27FC236}">
              <a16:creationId xmlns:a16="http://schemas.microsoft.com/office/drawing/2014/main" id="{A712D999-39EB-4D90-A251-C110C10AF786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8574E9EB-308D-4EEA-8A01-42CFAAC9E609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C755C5E-CA70-4293-9E9F-0CEBD637D44E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7CAF6613-1626-41A0-BDDB-D928F30138C3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2" name="2 CuadroTexto">
          <a:extLst>
            <a:ext uri="{FF2B5EF4-FFF2-40B4-BE49-F238E27FC236}">
              <a16:creationId xmlns:a16="http://schemas.microsoft.com/office/drawing/2014/main" id="{F74C7A74-291B-44AE-96D8-14A9FB8961C2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823CB9A1-C2F3-46EF-B116-18B5C62D6467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D977820A-C243-4E6F-9DBA-BB5FBAEF3996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C192CD8E-B622-4713-A819-DDF941E9EF5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6" name="2 CuadroTexto">
          <a:extLst>
            <a:ext uri="{FF2B5EF4-FFF2-40B4-BE49-F238E27FC236}">
              <a16:creationId xmlns:a16="http://schemas.microsoft.com/office/drawing/2014/main" id="{9AECBE2C-1601-422B-9F3E-D338B0653943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731C0A33-E5F6-4C65-BC49-2DD9A905FE99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8" name="2 CuadroTexto">
          <a:extLst>
            <a:ext uri="{FF2B5EF4-FFF2-40B4-BE49-F238E27FC236}">
              <a16:creationId xmlns:a16="http://schemas.microsoft.com/office/drawing/2014/main" id="{158DE831-3594-4BAD-A082-D6CD6D5A27C3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89" name="2 CuadroTexto">
          <a:extLst>
            <a:ext uri="{FF2B5EF4-FFF2-40B4-BE49-F238E27FC236}">
              <a16:creationId xmlns:a16="http://schemas.microsoft.com/office/drawing/2014/main" id="{53EF5262-5D2F-4EA0-BBC1-9CD6447393F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A92E9148-A918-47E6-AAD3-55A1CB1B451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377BD35E-5A85-45DE-8D44-290A734A4235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2" name="2 CuadroTexto">
          <a:extLst>
            <a:ext uri="{FF2B5EF4-FFF2-40B4-BE49-F238E27FC236}">
              <a16:creationId xmlns:a16="http://schemas.microsoft.com/office/drawing/2014/main" id="{74FB2DFB-51F5-4C84-B477-E9EC664605C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C0952BC8-2213-40C3-8B4D-AD46746CD1E9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5A26FBB2-EA47-44A4-937F-1743B10E4F9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89595888-E7CF-4CBF-856A-FC96A0347CCB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256C955E-F609-450B-B47C-C26357F071A3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1153232A-FE26-4CEB-AF63-46C7CB51F04E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E5733247-C8C3-494E-8D86-954DF95530DC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B3B4B787-7E5F-48A3-B713-D677544E2D5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B95E0E8A-CFF7-4E02-B7C2-13693D598E5B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A2C8E386-73FD-4F93-8222-B361114A63EE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42D26BF2-D4E0-42B3-8384-7569A99C7AC1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277A43CC-6449-44B7-BAD3-169BCBB9039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CCDAC5CB-C396-43A6-AB09-3B56C9DF3CC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0A450B09-0EF7-49F3-83B7-88C438D615DD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3EF5572B-038C-4D0D-B47F-9FE1280E99DD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9A370FEB-F7C7-4758-AC8C-831862EE8B9C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126A8F40-053C-421D-86F8-8BB472863198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09" name="2 CuadroTexto">
          <a:extLst>
            <a:ext uri="{FF2B5EF4-FFF2-40B4-BE49-F238E27FC236}">
              <a16:creationId xmlns:a16="http://schemas.microsoft.com/office/drawing/2014/main" id="{EB092E56-7BA6-43EF-B997-0925E6544680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44345A66-E327-4B12-A822-4265E5A8A94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8B358833-65BC-487F-BEA8-05982DAFA700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F5AB0646-90D4-40B3-B86F-DA417D7B347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CA7E0960-D764-4299-8C71-394D4A91E14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73D6F3F4-8FCF-45D8-A055-07660143E182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5" name="2 CuadroTexto">
          <a:extLst>
            <a:ext uri="{FF2B5EF4-FFF2-40B4-BE49-F238E27FC236}">
              <a16:creationId xmlns:a16="http://schemas.microsoft.com/office/drawing/2014/main" id="{21446802-A772-4ED1-8DBE-218CCFBB6DFA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20693F68-B709-43A4-BA7B-A0BA1394B546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FE551D8C-F20F-473E-9C31-0DF26B1904D5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9F2E463D-A8FD-4494-96F3-CE68C4EF5E3C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19" name="2 CuadroTexto">
          <a:extLst>
            <a:ext uri="{FF2B5EF4-FFF2-40B4-BE49-F238E27FC236}">
              <a16:creationId xmlns:a16="http://schemas.microsoft.com/office/drawing/2014/main" id="{9BC84EF2-B693-4FCC-8BB1-4273D0A9329E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9A088E4F-F51D-40C5-9E48-5198A1C932B8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20798038-2D46-4167-BAC5-254B5D83F351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2" name="2 CuadroTexto">
          <a:extLst>
            <a:ext uri="{FF2B5EF4-FFF2-40B4-BE49-F238E27FC236}">
              <a16:creationId xmlns:a16="http://schemas.microsoft.com/office/drawing/2014/main" id="{07301158-BBC0-4A01-87C3-8D5C56F6EB0C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3" name="2 CuadroTexto">
          <a:extLst>
            <a:ext uri="{FF2B5EF4-FFF2-40B4-BE49-F238E27FC236}">
              <a16:creationId xmlns:a16="http://schemas.microsoft.com/office/drawing/2014/main" id="{B7CBEA55-3B64-4437-924D-2EDAC316C3F7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D2A7ADCB-8762-4071-88F0-2809DC4A3126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03F09649-9280-4980-BC37-125F109FC934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6" name="2 CuadroTexto">
          <a:extLst>
            <a:ext uri="{FF2B5EF4-FFF2-40B4-BE49-F238E27FC236}">
              <a16:creationId xmlns:a16="http://schemas.microsoft.com/office/drawing/2014/main" id="{FC3B8A68-7BC7-453E-B249-83A2529536C4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7" name="2 CuadroTexto">
          <a:extLst>
            <a:ext uri="{FF2B5EF4-FFF2-40B4-BE49-F238E27FC236}">
              <a16:creationId xmlns:a16="http://schemas.microsoft.com/office/drawing/2014/main" id="{0899CD72-125E-413A-8ECD-D7D82106AB90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60873F07-0974-4445-8BA6-02727D997C5F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FCA5D0A1-CCC5-46A8-A1AE-CE8B353B1CD3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630" name="2 CuadroTexto">
          <a:extLst>
            <a:ext uri="{FF2B5EF4-FFF2-40B4-BE49-F238E27FC236}">
              <a16:creationId xmlns:a16="http://schemas.microsoft.com/office/drawing/2014/main" id="{749C197B-6626-4835-87A5-3FCA6AC9ADDB}"/>
            </a:ext>
          </a:extLst>
        </xdr:cNvPr>
        <xdr:cNvSpPr txBox="1"/>
      </xdr:nvSpPr>
      <xdr:spPr>
        <a:xfrm>
          <a:off x="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1" name="2 CuadroTexto">
          <a:extLst>
            <a:ext uri="{FF2B5EF4-FFF2-40B4-BE49-F238E27FC236}">
              <a16:creationId xmlns:a16="http://schemas.microsoft.com/office/drawing/2014/main" id="{5D9CC743-2395-4C84-8150-BE72DE13E24B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88B7D1D1-D8CD-4232-8CE6-06FD357427C9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2FBDD447-5843-4314-AEB3-6797902C8415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634" name="2 CuadroTexto">
          <a:extLst>
            <a:ext uri="{FF2B5EF4-FFF2-40B4-BE49-F238E27FC236}">
              <a16:creationId xmlns:a16="http://schemas.microsoft.com/office/drawing/2014/main" id="{EEC7F9C6-65AB-4E62-BC49-895227108EB1}"/>
            </a:ext>
          </a:extLst>
        </xdr:cNvPr>
        <xdr:cNvSpPr txBox="1"/>
      </xdr:nvSpPr>
      <xdr:spPr>
        <a:xfrm>
          <a:off x="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5" name="2 CuadroTexto">
          <a:extLst>
            <a:ext uri="{FF2B5EF4-FFF2-40B4-BE49-F238E27FC236}">
              <a16:creationId xmlns:a16="http://schemas.microsoft.com/office/drawing/2014/main" id="{F2EBEBC7-F690-42A9-A359-83B4FE0637FD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6A5521DA-F494-46C0-A70A-F749E5DF3FA3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4F444A0D-7A80-482E-A4EF-109F4C11C51A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182F0C84-DEC3-47EA-BBE7-59743B1EA368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39" name="2 CuadroTexto">
          <a:extLst>
            <a:ext uri="{FF2B5EF4-FFF2-40B4-BE49-F238E27FC236}">
              <a16:creationId xmlns:a16="http://schemas.microsoft.com/office/drawing/2014/main" id="{3F9C9198-7A23-417F-992D-B2479BA9D7F6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AA8DE6BF-BBA0-4BEA-A161-A8C923DBC67F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72CF71E2-63D8-4DA6-ACBE-6077D8FD63A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2" name="2 CuadroTexto">
          <a:extLst>
            <a:ext uri="{FF2B5EF4-FFF2-40B4-BE49-F238E27FC236}">
              <a16:creationId xmlns:a16="http://schemas.microsoft.com/office/drawing/2014/main" id="{20DA6AAE-57D9-45AF-9831-67788CB44D3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A2EDE0D-A19E-49D3-BBD2-48525496EC4C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28506BF7-8A9C-4A9B-9582-9764A436036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CFBA8861-9C1B-4D3D-ADE7-41448F2B850D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C520F1B4-905C-410B-87B1-CB48DA5C1D0D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7" name="2 CuadroTexto">
          <a:extLst>
            <a:ext uri="{FF2B5EF4-FFF2-40B4-BE49-F238E27FC236}">
              <a16:creationId xmlns:a16="http://schemas.microsoft.com/office/drawing/2014/main" id="{A5D4F7EE-DA8A-49F9-9C7E-2C6275689FEC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20BF3114-C5E2-45FC-AB85-F3F9F5DD2390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FB2DC89F-F284-4E23-AEA1-24A97E12A966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6E0082C9-8577-424B-A05A-9A33B54D841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1" name="2 CuadroTexto">
          <a:extLst>
            <a:ext uri="{FF2B5EF4-FFF2-40B4-BE49-F238E27FC236}">
              <a16:creationId xmlns:a16="http://schemas.microsoft.com/office/drawing/2014/main" id="{E712381D-4A9B-4ACF-875A-39F9AD9A33D4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2" name="2 CuadroTexto">
          <a:extLst>
            <a:ext uri="{FF2B5EF4-FFF2-40B4-BE49-F238E27FC236}">
              <a16:creationId xmlns:a16="http://schemas.microsoft.com/office/drawing/2014/main" id="{582D131D-E6FD-47AA-90A6-4391BB407376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6DE37CBC-21A2-4C5A-BACE-1F56DECF1CE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DC56E5E7-E9B1-4B73-9642-5CDF770C261F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5" name="2 CuadroTexto">
          <a:extLst>
            <a:ext uri="{FF2B5EF4-FFF2-40B4-BE49-F238E27FC236}">
              <a16:creationId xmlns:a16="http://schemas.microsoft.com/office/drawing/2014/main" id="{B44F3535-BF33-4E20-BD9B-45333F17FAE8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CBB3268B-7C91-4A40-8369-1E832EC21DC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77B64478-5800-4C15-BF36-EE5050FED3A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A4785FC0-58F5-4379-880D-DA7B66C84974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59" name="2 CuadroTexto">
          <a:extLst>
            <a:ext uri="{FF2B5EF4-FFF2-40B4-BE49-F238E27FC236}">
              <a16:creationId xmlns:a16="http://schemas.microsoft.com/office/drawing/2014/main" id="{A240E182-8D22-499E-8028-E01D5884683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646BB4A6-0AEE-4930-B61D-DAB9B7DE511B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635DE25D-ADA3-4C70-9F45-33104558B452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9908B5BD-FEB2-413E-A2A9-32B7C82555E8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63" name="2 CuadroTexto">
          <a:extLst>
            <a:ext uri="{FF2B5EF4-FFF2-40B4-BE49-F238E27FC236}">
              <a16:creationId xmlns:a16="http://schemas.microsoft.com/office/drawing/2014/main" id="{09476E04-2A4E-4F55-9123-7B2430BEC7D4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E3C30B-30CE-49B7-82FE-60F4F26563A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37889568-1719-462B-9B8B-362E390EB7E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D38D4577-6AC2-43BB-BAD1-8C37D7B5BF7F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7" name="2 CuadroTexto">
          <a:extLst>
            <a:ext uri="{FF2B5EF4-FFF2-40B4-BE49-F238E27FC236}">
              <a16:creationId xmlns:a16="http://schemas.microsoft.com/office/drawing/2014/main" id="{21E4A088-F1A3-4A07-ABF2-6C2B5392733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28BF7052-C206-4485-A65A-FF41CFC73D9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69" name="2 CuadroTexto">
          <a:extLst>
            <a:ext uri="{FF2B5EF4-FFF2-40B4-BE49-F238E27FC236}">
              <a16:creationId xmlns:a16="http://schemas.microsoft.com/office/drawing/2014/main" id="{0F59B4F6-0057-4B7C-9831-50222996486A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3A4D8987-CB46-4EDC-8C7B-44704A05998D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FC1853DB-F190-483E-B0F3-44D0990972BF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2A4E65AE-8F39-4722-ABD9-263DF932F83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1287DCAB-C5E7-4AC8-B30A-6AB87722405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4" name="2 CuadroTexto">
          <a:extLst>
            <a:ext uri="{FF2B5EF4-FFF2-40B4-BE49-F238E27FC236}">
              <a16:creationId xmlns:a16="http://schemas.microsoft.com/office/drawing/2014/main" id="{8F6BCC10-C937-4F67-B572-6C628DD781B7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38FF9B91-0A6C-420F-BD45-602F91C5528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81947E50-B30D-45E9-B745-DE6601813A6A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27D17DB3-940C-4380-A680-870B2E5CDD28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8" name="2 CuadroTexto">
          <a:extLst>
            <a:ext uri="{FF2B5EF4-FFF2-40B4-BE49-F238E27FC236}">
              <a16:creationId xmlns:a16="http://schemas.microsoft.com/office/drawing/2014/main" id="{501799FA-3210-4127-9D1F-BAB4891F65A8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C293FA45-E4D0-4DD3-9BF9-CD0CB6AB583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87E718CD-1CB8-4B84-A394-3B67D57BC37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AD1B39B5-27B6-47D3-A81C-0FF31C9A71BB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2" name="2 CuadroTexto">
          <a:extLst>
            <a:ext uri="{FF2B5EF4-FFF2-40B4-BE49-F238E27FC236}">
              <a16:creationId xmlns:a16="http://schemas.microsoft.com/office/drawing/2014/main" id="{1171C6D5-D6F7-44EE-8AAC-6742AD48AA4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153E0903-EE8B-4DA1-9C18-E56694BE3CD0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4D47CE15-5D53-4FF6-91F4-CA036583B84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50A479F7-A85B-4568-B6D5-91B044605DD2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978CFBC0-C537-453A-ACDF-E9A04B657D84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E4E6D587-BEC7-41C1-9CF1-5A381215793A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688" name="2 CuadroTexto">
          <a:extLst>
            <a:ext uri="{FF2B5EF4-FFF2-40B4-BE49-F238E27FC236}">
              <a16:creationId xmlns:a16="http://schemas.microsoft.com/office/drawing/2014/main" id="{3366CD85-D6AC-4185-B9FE-B59C2961F933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79581A63-37F1-4C9E-B2EF-21F0A6EE7957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0" name="2 CuadroTexto">
          <a:extLst>
            <a:ext uri="{FF2B5EF4-FFF2-40B4-BE49-F238E27FC236}">
              <a16:creationId xmlns:a16="http://schemas.microsoft.com/office/drawing/2014/main" id="{34C617ED-37F7-4D70-B39F-A0D61C9A3BED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B2BF4CC-A558-4B58-A87A-03A418A7DAA8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2" name="2 CuadroTexto">
          <a:extLst>
            <a:ext uri="{FF2B5EF4-FFF2-40B4-BE49-F238E27FC236}">
              <a16:creationId xmlns:a16="http://schemas.microsoft.com/office/drawing/2014/main" id="{2B618870-C2AE-4E67-8320-CC1BC256580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BB021751-8D10-4311-94B0-0327B9A3563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4" name="2 CuadroTexto">
          <a:extLst>
            <a:ext uri="{FF2B5EF4-FFF2-40B4-BE49-F238E27FC236}">
              <a16:creationId xmlns:a16="http://schemas.microsoft.com/office/drawing/2014/main" id="{EAEDABFD-C013-4109-AC20-21740A789E8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0E1A5A2C-5DD6-4ACD-A16D-44A6FD4BC976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C8C8E2D7-A88C-49CF-9461-C1A010548ED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25D116E1-D3A1-4D72-BD13-6F5EACB1F120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DD10F7AC-557B-419B-B8A6-C666B4A1180D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699" name="2 CuadroTexto">
          <a:extLst>
            <a:ext uri="{FF2B5EF4-FFF2-40B4-BE49-F238E27FC236}">
              <a16:creationId xmlns:a16="http://schemas.microsoft.com/office/drawing/2014/main" id="{04A74E6D-A7FE-4B09-A84B-4D8A28E48357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0" name="2 CuadroTexto">
          <a:extLst>
            <a:ext uri="{FF2B5EF4-FFF2-40B4-BE49-F238E27FC236}">
              <a16:creationId xmlns:a16="http://schemas.microsoft.com/office/drawing/2014/main" id="{1CC685D9-6D31-4FE7-A8F1-51B6A8578AE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C9C3C02B-1C7A-4456-B1B9-ED4C47CCE0CD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86FF466F-CF18-4D08-A07B-C4748E736D9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3" name="2 CuadroTexto">
          <a:extLst>
            <a:ext uri="{FF2B5EF4-FFF2-40B4-BE49-F238E27FC236}">
              <a16:creationId xmlns:a16="http://schemas.microsoft.com/office/drawing/2014/main" id="{AF715625-59DB-4467-A015-6075A368DB4A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FCBE18D3-C8D9-4B26-81C2-FDA303365C4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382390B9-279E-489C-BEAE-FD99BB043F0C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153D4678-3073-42EC-944F-E2B365D0BE9A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7" name="2 CuadroTexto">
          <a:extLst>
            <a:ext uri="{FF2B5EF4-FFF2-40B4-BE49-F238E27FC236}">
              <a16:creationId xmlns:a16="http://schemas.microsoft.com/office/drawing/2014/main" id="{B7741950-D5C0-433E-AA31-2131395B9D1C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1D8A029E-4716-4747-B733-1E789DDF9066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F3B779F9-BF57-49B4-B2F6-C62564CCAE0C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C7B8F3C5-8895-4800-A000-D9E7693A54A7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1" name="2 CuadroTexto">
          <a:extLst>
            <a:ext uri="{FF2B5EF4-FFF2-40B4-BE49-F238E27FC236}">
              <a16:creationId xmlns:a16="http://schemas.microsoft.com/office/drawing/2014/main" id="{E5AD8C27-4321-452B-881C-EE3887EAF78F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7478E1D9-2A4E-4F50-85CA-13A146254440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BCDE9692-9AE0-44F4-9360-9DFE359B560E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4715315C-F79E-4D95-98F3-94D1702CCBD5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5" name="2 CuadroTexto">
          <a:extLst>
            <a:ext uri="{FF2B5EF4-FFF2-40B4-BE49-F238E27FC236}">
              <a16:creationId xmlns:a16="http://schemas.microsoft.com/office/drawing/2014/main" id="{43938883-3E6D-45D0-8CEC-69B8E887F935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11672229-F44E-4FF6-9A3B-315387D2F2EF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E9AB115F-B646-4DD3-AFDE-651B343E7263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EF34100C-B11B-4272-92F4-A09EE492EF1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19" name="2 CuadroTexto">
          <a:extLst>
            <a:ext uri="{FF2B5EF4-FFF2-40B4-BE49-F238E27FC236}">
              <a16:creationId xmlns:a16="http://schemas.microsoft.com/office/drawing/2014/main" id="{C6755896-470A-4A12-9108-FE2ED76AFA4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6E918231-12E3-42B2-AC86-F73150048898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0D4251A7-3E45-4610-B8D5-79C06A60721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56D687CC-2D4D-4BBB-9733-73F8A3441FB7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3" name="2 CuadroTexto">
          <a:extLst>
            <a:ext uri="{FF2B5EF4-FFF2-40B4-BE49-F238E27FC236}">
              <a16:creationId xmlns:a16="http://schemas.microsoft.com/office/drawing/2014/main" id="{DD5DCB2E-7515-4279-A682-2BE4A54C85F7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32CA5A48-4EE3-4FD1-9F69-98DDE6702BC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9597815A-1191-4047-B852-BABC6F870704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9498E01E-5F61-4CEC-A809-E2706780598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7" name="2 CuadroTexto">
          <a:extLst>
            <a:ext uri="{FF2B5EF4-FFF2-40B4-BE49-F238E27FC236}">
              <a16:creationId xmlns:a16="http://schemas.microsoft.com/office/drawing/2014/main" id="{0CDB5DC2-4285-428E-8ADA-0849D6EB8AB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36021B83-C6A1-46B3-A401-78D74F06F86A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29" name="2 CuadroTexto">
          <a:extLst>
            <a:ext uri="{FF2B5EF4-FFF2-40B4-BE49-F238E27FC236}">
              <a16:creationId xmlns:a16="http://schemas.microsoft.com/office/drawing/2014/main" id="{794B9CB9-F6A9-4B70-B372-DFEDC2A82548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DE16276D-F440-4C04-8652-F5212B99B06B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73716FDB-9F28-49A5-B8D3-7155552B5D6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2" name="2 CuadroTexto">
          <a:extLst>
            <a:ext uri="{FF2B5EF4-FFF2-40B4-BE49-F238E27FC236}">
              <a16:creationId xmlns:a16="http://schemas.microsoft.com/office/drawing/2014/main" id="{6B7CFABA-7730-4BC4-B2D1-8E415784B3A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A1A37EC6-E51A-4FF1-9EE9-D4B0061C35BA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71261710-5C36-4296-92CE-03F55D9A7A01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D44328F3-4317-42C9-90C1-5D59101725F0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6" name="2 CuadroTexto">
          <a:extLst>
            <a:ext uri="{FF2B5EF4-FFF2-40B4-BE49-F238E27FC236}">
              <a16:creationId xmlns:a16="http://schemas.microsoft.com/office/drawing/2014/main" id="{6751A752-AFB2-4D90-B1F7-8EA6AABA87D1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A4B2F181-E064-4D46-874A-FD3A92942A2B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38" name="2 CuadroTexto">
          <a:extLst>
            <a:ext uri="{FF2B5EF4-FFF2-40B4-BE49-F238E27FC236}">
              <a16:creationId xmlns:a16="http://schemas.microsoft.com/office/drawing/2014/main" id="{508C231F-9E3D-4F84-9E79-B9C985CD636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3A2C8163-0D3F-4B15-9531-3A45A3E8F3F8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0" name="2 CuadroTexto">
          <a:extLst>
            <a:ext uri="{FF2B5EF4-FFF2-40B4-BE49-F238E27FC236}">
              <a16:creationId xmlns:a16="http://schemas.microsoft.com/office/drawing/2014/main" id="{C766B49E-A922-4F61-97E8-A54E1E9B082F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20711ABE-C6B6-4F99-83B6-D21FB86A0784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42" name="2 CuadroTexto">
          <a:extLst>
            <a:ext uri="{FF2B5EF4-FFF2-40B4-BE49-F238E27FC236}">
              <a16:creationId xmlns:a16="http://schemas.microsoft.com/office/drawing/2014/main" id="{47D57D5F-2630-44CB-8C2A-66D8DE5DBD60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B383F1B4-5226-4BB6-8728-BA274881EB0F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4" name="2 CuadroTexto">
          <a:extLst>
            <a:ext uri="{FF2B5EF4-FFF2-40B4-BE49-F238E27FC236}">
              <a16:creationId xmlns:a16="http://schemas.microsoft.com/office/drawing/2014/main" id="{26633529-1E48-4685-A03E-AA1110EA74F6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174CD520-EE75-4772-AC9E-2A05E91AA31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3D26A553-CDC7-4CC7-ACDD-0705589EE4CB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41C50DDD-9EA5-43D2-AC6E-4BB46E5612B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8" name="2 CuadroTexto">
          <a:extLst>
            <a:ext uri="{FF2B5EF4-FFF2-40B4-BE49-F238E27FC236}">
              <a16:creationId xmlns:a16="http://schemas.microsoft.com/office/drawing/2014/main" id="{88EA84CF-D787-4992-8364-0BBD10D64D9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49" name="2 CuadroTexto">
          <a:extLst>
            <a:ext uri="{FF2B5EF4-FFF2-40B4-BE49-F238E27FC236}">
              <a16:creationId xmlns:a16="http://schemas.microsoft.com/office/drawing/2014/main" id="{9746C525-D263-4E50-83FB-773458D5EB9F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0" name="2 CuadroTexto">
          <a:extLst>
            <a:ext uri="{FF2B5EF4-FFF2-40B4-BE49-F238E27FC236}">
              <a16:creationId xmlns:a16="http://schemas.microsoft.com/office/drawing/2014/main" id="{FF13FD6B-B2BE-404C-B463-477A55F69634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89524C41-CBCF-4DD5-9D10-F1E47ED75C0B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9DA862CB-72A4-4D67-B08B-91D80C224EFA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CCBDDCA7-F97F-4EEA-99BF-DA4F17423D48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4" name="2 CuadroTexto">
          <a:extLst>
            <a:ext uri="{FF2B5EF4-FFF2-40B4-BE49-F238E27FC236}">
              <a16:creationId xmlns:a16="http://schemas.microsoft.com/office/drawing/2014/main" id="{AF0DF4A4-5B91-4018-B862-12712E4541DF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132F7D68-6A31-485E-981C-9DCDF909F70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512D512C-B3D5-485A-9350-68D2ADDE0A6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E0CE48D7-CD4E-4E59-92AB-0018DD7D846C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8" name="2 CuadroTexto">
          <a:extLst>
            <a:ext uri="{FF2B5EF4-FFF2-40B4-BE49-F238E27FC236}">
              <a16:creationId xmlns:a16="http://schemas.microsoft.com/office/drawing/2014/main" id="{05204D1D-141A-48C8-934D-32D53418CF5B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15492D90-CAB8-4737-806E-EFD3B706B98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BFB52AD7-0518-4256-B28C-980F8E6D7C2A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D61B5AB6-4848-4BFA-98AE-CDDAE0A99E6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2" name="2 CuadroTexto">
          <a:extLst>
            <a:ext uri="{FF2B5EF4-FFF2-40B4-BE49-F238E27FC236}">
              <a16:creationId xmlns:a16="http://schemas.microsoft.com/office/drawing/2014/main" id="{CA056E5B-E3D8-4894-A506-1675C607908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B97A3FB3-F3FD-4225-AF62-911F3C1EF3F0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FE404C6F-3900-4663-BC1A-98540F894DB3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FCEBF0C3-FCEF-4BF4-ACFE-B97C2581572C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D899D22A-43A3-43ED-A0F2-2D0F657288ED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CC861CF4-6902-46F0-9C98-D4A36E38C693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B74D82EF-F5B4-4588-8DA7-D3FB03CD011C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69" name="2 CuadroTexto">
          <a:extLst>
            <a:ext uri="{FF2B5EF4-FFF2-40B4-BE49-F238E27FC236}">
              <a16:creationId xmlns:a16="http://schemas.microsoft.com/office/drawing/2014/main" id="{32DC86DA-B105-4376-9365-892F15E9F26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0" name="2 CuadroTexto">
          <a:extLst>
            <a:ext uri="{FF2B5EF4-FFF2-40B4-BE49-F238E27FC236}">
              <a16:creationId xmlns:a16="http://schemas.microsoft.com/office/drawing/2014/main" id="{6B15879A-8756-4C68-86B4-DD0BA4433EC3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0362EC1E-C9BE-4653-BB32-51DF26186AB0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56AE43C2-877E-4AA3-84E7-A819B5B5463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A13CB565-770E-42D6-BEE6-F308B36E7ED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BFA294F4-D209-4E7E-BDA5-C1FD7399BCA7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7FF15F49-508E-41B6-9520-A75EA28E40E5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3AB47F5-742B-4D82-8AD5-2A0D39BE2F8C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35DD1EA8-DACB-4566-9FD6-0FA438B654A0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2791CA6F-83C7-4348-8E7A-C9CAB628C096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0B18C6F3-CDA6-4F73-8120-1119A20F3C8F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0" name="2 CuadroTexto">
          <a:extLst>
            <a:ext uri="{FF2B5EF4-FFF2-40B4-BE49-F238E27FC236}">
              <a16:creationId xmlns:a16="http://schemas.microsoft.com/office/drawing/2014/main" id="{E9435C18-B17C-4AA4-9506-1A841EE40546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3EB42883-9314-49AF-B786-BAE1A62EE3C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CD486F71-22A6-4BC4-ADB9-C829BAD63F18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ED303097-4221-432D-865F-5226C7E9E5CB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4" name="2 CuadroTexto">
          <a:extLst>
            <a:ext uri="{FF2B5EF4-FFF2-40B4-BE49-F238E27FC236}">
              <a16:creationId xmlns:a16="http://schemas.microsoft.com/office/drawing/2014/main" id="{77ABB6A9-C37F-4CEB-93E6-610AE7FB9C22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0B0F2E24-4E03-456C-9C15-89F8615B4499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8742C822-5654-4290-8B8A-864EC9AD7841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6E9D6FC7-7663-4706-8B6F-EF3E1B4CD3D4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71065" cy="264560"/>
    <xdr:sp macro="" textlink="">
      <xdr:nvSpPr>
        <xdr:cNvPr id="788" name="2 CuadroTexto">
          <a:extLst>
            <a:ext uri="{FF2B5EF4-FFF2-40B4-BE49-F238E27FC236}">
              <a16:creationId xmlns:a16="http://schemas.microsoft.com/office/drawing/2014/main" id="{2DFFAE71-9064-4132-961C-E44EC6A6A87E}"/>
            </a:ext>
          </a:extLst>
        </xdr:cNvPr>
        <xdr:cNvSpPr txBox="1"/>
      </xdr:nvSpPr>
      <xdr:spPr>
        <a:xfrm>
          <a:off x="9220200" y="94335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89" name="2 CuadroTexto">
          <a:extLst>
            <a:ext uri="{FF2B5EF4-FFF2-40B4-BE49-F238E27FC236}">
              <a16:creationId xmlns:a16="http://schemas.microsoft.com/office/drawing/2014/main" id="{3FB5C667-119F-457D-B9BB-17E479900F0C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0" name="2 CuadroTexto">
          <a:extLst>
            <a:ext uri="{FF2B5EF4-FFF2-40B4-BE49-F238E27FC236}">
              <a16:creationId xmlns:a16="http://schemas.microsoft.com/office/drawing/2014/main" id="{725786AF-625D-423B-B60F-C2617046E84F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1E366654-A35F-4FB5-B723-856FCCED1E9D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21</xdr:row>
      <xdr:rowOff>0</xdr:rowOff>
    </xdr:from>
    <xdr:ext cx="790104" cy="264560"/>
    <xdr:sp macro="" textlink="">
      <xdr:nvSpPr>
        <xdr:cNvPr id="792" name="2 CuadroTexto">
          <a:extLst>
            <a:ext uri="{FF2B5EF4-FFF2-40B4-BE49-F238E27FC236}">
              <a16:creationId xmlns:a16="http://schemas.microsoft.com/office/drawing/2014/main" id="{DF3328F1-DCE8-46DD-8625-E8B0B4976D7F}"/>
            </a:ext>
          </a:extLst>
        </xdr:cNvPr>
        <xdr:cNvSpPr txBox="1"/>
      </xdr:nvSpPr>
      <xdr:spPr>
        <a:xfrm>
          <a:off x="9220200" y="94335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9C8917E0-46D5-475B-A101-606F92ED53CC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4" name="2 CuadroTexto">
          <a:extLst>
            <a:ext uri="{FF2B5EF4-FFF2-40B4-BE49-F238E27FC236}">
              <a16:creationId xmlns:a16="http://schemas.microsoft.com/office/drawing/2014/main" id="{209787BB-4852-4805-B9C2-200CB7FC7BA6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FC6FB06D-F653-4F87-8616-F6F013ADF4D3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796" name="2 CuadroTexto">
          <a:extLst>
            <a:ext uri="{FF2B5EF4-FFF2-40B4-BE49-F238E27FC236}">
              <a16:creationId xmlns:a16="http://schemas.microsoft.com/office/drawing/2014/main" id="{C069147E-EEF1-4977-B38B-F1EF92A0081D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37827B8B-383A-41B0-BA08-87F76C05F82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8" name="2 CuadroTexto">
          <a:extLst>
            <a:ext uri="{FF2B5EF4-FFF2-40B4-BE49-F238E27FC236}">
              <a16:creationId xmlns:a16="http://schemas.microsoft.com/office/drawing/2014/main" id="{4048066E-2EA9-4F63-BE3A-EAE6A5CBAB4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751AE3E8-0419-4132-83C0-B36456D4F034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0" name="2 CuadroTexto">
          <a:extLst>
            <a:ext uri="{FF2B5EF4-FFF2-40B4-BE49-F238E27FC236}">
              <a16:creationId xmlns:a16="http://schemas.microsoft.com/office/drawing/2014/main" id="{783FCC87-2154-4903-98F7-C702420516C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2CB2056D-634D-4F2E-8EF7-228329ED251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C6763BF3-E64B-4111-9E8D-1C9FB0AC187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BFC023D2-9809-4F6D-B09E-FE4D7E0CD8D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4" name="2 CuadroTexto">
          <a:extLst>
            <a:ext uri="{FF2B5EF4-FFF2-40B4-BE49-F238E27FC236}">
              <a16:creationId xmlns:a16="http://schemas.microsoft.com/office/drawing/2014/main" id="{3AF04F93-AACC-4003-9B85-67DBEA82A74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08957A3D-C498-46EA-B4C6-988F14F41605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6" name="2 CuadroTexto">
          <a:extLst>
            <a:ext uri="{FF2B5EF4-FFF2-40B4-BE49-F238E27FC236}">
              <a16:creationId xmlns:a16="http://schemas.microsoft.com/office/drawing/2014/main" id="{DDBFCCF1-763A-4C19-8B44-1B5E80B34EE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C8341F71-0198-403B-9A78-ED4B3AC7233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8" name="2 CuadroTexto">
          <a:extLst>
            <a:ext uri="{FF2B5EF4-FFF2-40B4-BE49-F238E27FC236}">
              <a16:creationId xmlns:a16="http://schemas.microsoft.com/office/drawing/2014/main" id="{5E8CC8AE-1FB2-486B-BDB1-9BB196546E01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7BFE3538-E7DC-4919-B919-27E7192D2D2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0" name="2 CuadroTexto">
          <a:extLst>
            <a:ext uri="{FF2B5EF4-FFF2-40B4-BE49-F238E27FC236}">
              <a16:creationId xmlns:a16="http://schemas.microsoft.com/office/drawing/2014/main" id="{256028BD-092B-4F1E-93FC-365B4E4391B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86418D63-3A3D-4F5C-844D-E481F16C29E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2" name="2 CuadroTexto">
          <a:extLst>
            <a:ext uri="{FF2B5EF4-FFF2-40B4-BE49-F238E27FC236}">
              <a16:creationId xmlns:a16="http://schemas.microsoft.com/office/drawing/2014/main" id="{26B71118-049F-4AC5-9F5E-B6FEB33D364D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77265806-7D05-4D59-A8D7-CE3886543EB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4" name="2 CuadroTexto">
          <a:extLst>
            <a:ext uri="{FF2B5EF4-FFF2-40B4-BE49-F238E27FC236}">
              <a16:creationId xmlns:a16="http://schemas.microsoft.com/office/drawing/2014/main" id="{4CA414D1-F55F-4FFD-B3C1-B2511C8A89A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7CDBE019-139B-4502-9019-91AEBF9BACB4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6" name="2 CuadroTexto">
          <a:extLst>
            <a:ext uri="{FF2B5EF4-FFF2-40B4-BE49-F238E27FC236}">
              <a16:creationId xmlns:a16="http://schemas.microsoft.com/office/drawing/2014/main" id="{F2FEF691-169D-47BA-929D-08BF193CD6A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639F4D73-7C3B-4F50-A502-ECF9B9308DC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8" name="2 CuadroTexto">
          <a:extLst>
            <a:ext uri="{FF2B5EF4-FFF2-40B4-BE49-F238E27FC236}">
              <a16:creationId xmlns:a16="http://schemas.microsoft.com/office/drawing/2014/main" id="{3FB954BF-4BDC-4EB8-9D92-844EE6F6B346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4A774B9E-8348-4245-993C-F7FD5DF92CC2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0" name="2 CuadroTexto">
          <a:extLst>
            <a:ext uri="{FF2B5EF4-FFF2-40B4-BE49-F238E27FC236}">
              <a16:creationId xmlns:a16="http://schemas.microsoft.com/office/drawing/2014/main" id="{542BF866-ED8F-4EFB-9328-DF8C52299AA0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37454962-A6BD-48AB-93D9-6E5E3C23A263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2" name="2 CuadroTexto">
          <a:extLst>
            <a:ext uri="{FF2B5EF4-FFF2-40B4-BE49-F238E27FC236}">
              <a16:creationId xmlns:a16="http://schemas.microsoft.com/office/drawing/2014/main" id="{B9BBEE95-9D5E-4C21-8639-6CC725B2BAED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7E9AF2B5-A818-4AFE-AA62-180ABCB9F79D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4" name="2 CuadroTexto">
          <a:extLst>
            <a:ext uri="{FF2B5EF4-FFF2-40B4-BE49-F238E27FC236}">
              <a16:creationId xmlns:a16="http://schemas.microsoft.com/office/drawing/2014/main" id="{5617D590-2851-488F-A9F2-E92832CB473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211D41CE-DFDF-486B-8782-91EF9F10D28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6" name="2 CuadroTexto">
          <a:extLst>
            <a:ext uri="{FF2B5EF4-FFF2-40B4-BE49-F238E27FC236}">
              <a16:creationId xmlns:a16="http://schemas.microsoft.com/office/drawing/2014/main" id="{3F906094-E1AA-42E1-AEC4-7D64FD127100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857B135E-FEFE-458E-9059-D551CC02D1EC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8" name="2 CuadroTexto">
          <a:extLst>
            <a:ext uri="{FF2B5EF4-FFF2-40B4-BE49-F238E27FC236}">
              <a16:creationId xmlns:a16="http://schemas.microsoft.com/office/drawing/2014/main" id="{09F44620-F0E2-4873-B157-F84C0B40640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29" name="2 CuadroTexto">
          <a:extLst>
            <a:ext uri="{FF2B5EF4-FFF2-40B4-BE49-F238E27FC236}">
              <a16:creationId xmlns:a16="http://schemas.microsoft.com/office/drawing/2014/main" id="{D679E23D-29CE-423F-A7E8-15C10A1C763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0" name="2 CuadroTexto">
          <a:extLst>
            <a:ext uri="{FF2B5EF4-FFF2-40B4-BE49-F238E27FC236}">
              <a16:creationId xmlns:a16="http://schemas.microsoft.com/office/drawing/2014/main" id="{381F8336-B76C-47F2-87EC-1B52D19394E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5F46F9CE-4C31-46E8-B221-FEE46C35E8D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4FBD3B81-09FB-4E76-8337-5B15CD36D94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D9DA489A-725E-45CE-AC49-6AA0E0CAB74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4" name="2 CuadroTexto">
          <a:extLst>
            <a:ext uri="{FF2B5EF4-FFF2-40B4-BE49-F238E27FC236}">
              <a16:creationId xmlns:a16="http://schemas.microsoft.com/office/drawing/2014/main" id="{4870C5B5-8332-4D8B-BEED-17C8B2A53510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BD7468F1-6A9C-4286-963A-2CFE0064FC6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6" name="2 CuadroTexto">
          <a:extLst>
            <a:ext uri="{FF2B5EF4-FFF2-40B4-BE49-F238E27FC236}">
              <a16:creationId xmlns:a16="http://schemas.microsoft.com/office/drawing/2014/main" id="{B65D913C-F19B-49C5-9EAE-1AB19FFCD6A5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1531F44D-C7E9-4706-9B8F-3A90CE530478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8" name="2 CuadroTexto">
          <a:extLst>
            <a:ext uri="{FF2B5EF4-FFF2-40B4-BE49-F238E27FC236}">
              <a16:creationId xmlns:a16="http://schemas.microsoft.com/office/drawing/2014/main" id="{671EACD6-18EC-422B-972C-3AEE5EDCF49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99FEDF0C-CF59-4A86-8800-E2BF33F186F5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0" name="2 CuadroTexto">
          <a:extLst>
            <a:ext uri="{FF2B5EF4-FFF2-40B4-BE49-F238E27FC236}">
              <a16:creationId xmlns:a16="http://schemas.microsoft.com/office/drawing/2014/main" id="{5B816E39-7DA8-4819-90AF-E4901FCF95F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C85A38E7-FD9C-4A59-948B-B50A5D1D79A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19C2B220-12EB-47FF-BC0D-8789F7515766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3" name="2 CuadroTexto">
          <a:extLst>
            <a:ext uri="{FF2B5EF4-FFF2-40B4-BE49-F238E27FC236}">
              <a16:creationId xmlns:a16="http://schemas.microsoft.com/office/drawing/2014/main" id="{EAC8D80B-78B6-4456-A70E-562625D1E76B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4" name="2 CuadroTexto">
          <a:extLst>
            <a:ext uri="{FF2B5EF4-FFF2-40B4-BE49-F238E27FC236}">
              <a16:creationId xmlns:a16="http://schemas.microsoft.com/office/drawing/2014/main" id="{AF8A7CBF-C0CC-47BE-AA9C-2D469EF28372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D61C782D-6679-41C8-8200-E98263919BCD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3FC28FD9-F7F9-4E38-A0A6-06692CD12250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22A30A1D-2B11-4D1C-9CDB-BF53DC1B163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8" name="2 CuadroTexto">
          <a:extLst>
            <a:ext uri="{FF2B5EF4-FFF2-40B4-BE49-F238E27FC236}">
              <a16:creationId xmlns:a16="http://schemas.microsoft.com/office/drawing/2014/main" id="{678C99D3-D9F8-4D12-B9F9-9B4E091A201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49" name="2 CuadroTexto">
          <a:extLst>
            <a:ext uri="{FF2B5EF4-FFF2-40B4-BE49-F238E27FC236}">
              <a16:creationId xmlns:a16="http://schemas.microsoft.com/office/drawing/2014/main" id="{EDF4F3A4-DFE0-4288-BC6C-4DECD954EE96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5FD24D49-0681-4A5E-BC46-E94212165C0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4ECA74CE-AF69-419F-AF6A-D50568A6BAEC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2" name="2 CuadroTexto">
          <a:extLst>
            <a:ext uri="{FF2B5EF4-FFF2-40B4-BE49-F238E27FC236}">
              <a16:creationId xmlns:a16="http://schemas.microsoft.com/office/drawing/2014/main" id="{3A81ED9C-D06B-4577-9758-8630881D86B4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AE5F726C-568F-4630-BD3D-68D326F1197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FB76566E-8EE5-4A44-B311-B78A87E00C90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5" name="2 CuadroTexto">
          <a:extLst>
            <a:ext uri="{FF2B5EF4-FFF2-40B4-BE49-F238E27FC236}">
              <a16:creationId xmlns:a16="http://schemas.microsoft.com/office/drawing/2014/main" id="{A342A818-F5C0-4436-84C6-478B25A7D2BC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6" name="2 CuadroTexto">
          <a:extLst>
            <a:ext uri="{FF2B5EF4-FFF2-40B4-BE49-F238E27FC236}">
              <a16:creationId xmlns:a16="http://schemas.microsoft.com/office/drawing/2014/main" id="{8B55FF8A-6598-48AD-B8E5-835014211B4D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CABD51A1-D258-4D81-8016-B49BB27D3BA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54FAC052-A879-4DF6-B1A5-9013EDABE9A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59" name="2 CuadroTexto">
          <a:extLst>
            <a:ext uri="{FF2B5EF4-FFF2-40B4-BE49-F238E27FC236}">
              <a16:creationId xmlns:a16="http://schemas.microsoft.com/office/drawing/2014/main" id="{FF8B07CD-2413-4020-B9FF-4F7183FBF30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0" name="2 CuadroTexto">
          <a:extLst>
            <a:ext uri="{FF2B5EF4-FFF2-40B4-BE49-F238E27FC236}">
              <a16:creationId xmlns:a16="http://schemas.microsoft.com/office/drawing/2014/main" id="{924A159D-8815-444A-B3B3-BC72C172AAC1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7E194B87-E441-4B82-90EE-8BB19011B13C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2C0C02EC-1F05-43F7-A743-421008369AE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3" name="2 CuadroTexto">
          <a:extLst>
            <a:ext uri="{FF2B5EF4-FFF2-40B4-BE49-F238E27FC236}">
              <a16:creationId xmlns:a16="http://schemas.microsoft.com/office/drawing/2014/main" id="{24513329-A96D-441F-8058-811BA2B665ED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4" name="2 CuadroTexto">
          <a:extLst>
            <a:ext uri="{FF2B5EF4-FFF2-40B4-BE49-F238E27FC236}">
              <a16:creationId xmlns:a16="http://schemas.microsoft.com/office/drawing/2014/main" id="{AAFD360A-42D7-42DC-9CCF-86B40DEA969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19B63178-F1C0-4AD9-9AB3-E874AB8FAC7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C53BE974-8229-4527-A22F-B35491FC4C2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497BD765-B815-4AD8-8E47-8BE4DB94E294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68" name="2 CuadroTexto">
          <a:extLst>
            <a:ext uri="{FF2B5EF4-FFF2-40B4-BE49-F238E27FC236}">
              <a16:creationId xmlns:a16="http://schemas.microsoft.com/office/drawing/2014/main" id="{80547C85-3F54-4D5F-8757-B2D9358D5564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69" name="2 CuadroTexto">
          <a:extLst>
            <a:ext uri="{FF2B5EF4-FFF2-40B4-BE49-F238E27FC236}">
              <a16:creationId xmlns:a16="http://schemas.microsoft.com/office/drawing/2014/main" id="{3ED2C102-91D5-4D03-AB88-2DECC25B3EE1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412C1A64-7721-4585-A4D6-A25DF942E84A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40AB34D0-CB12-4795-A3D1-CB385112569C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2" name="2 CuadroTexto">
          <a:extLst>
            <a:ext uri="{FF2B5EF4-FFF2-40B4-BE49-F238E27FC236}">
              <a16:creationId xmlns:a16="http://schemas.microsoft.com/office/drawing/2014/main" id="{BA7AD5A6-7874-4757-920C-455B4193CE77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43464FD4-53F9-4CC7-B69E-8915A418D1F3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4" name="2 CuadroTexto">
          <a:extLst>
            <a:ext uri="{FF2B5EF4-FFF2-40B4-BE49-F238E27FC236}">
              <a16:creationId xmlns:a16="http://schemas.microsoft.com/office/drawing/2014/main" id="{D2A23B2F-CF1B-474A-A412-F1F9ABB7D6E9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DE524D7D-C19E-4978-BC2F-5516DDDCDFCE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6" name="2 CuadroTexto">
          <a:extLst>
            <a:ext uri="{FF2B5EF4-FFF2-40B4-BE49-F238E27FC236}">
              <a16:creationId xmlns:a16="http://schemas.microsoft.com/office/drawing/2014/main" id="{369B8D85-D732-4A1C-B641-219627666928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32A7DDF2-B771-481D-8258-149931DCE87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8" name="2 CuadroTexto">
          <a:extLst>
            <a:ext uri="{FF2B5EF4-FFF2-40B4-BE49-F238E27FC236}">
              <a16:creationId xmlns:a16="http://schemas.microsoft.com/office/drawing/2014/main" id="{5C19343B-4B74-4FD2-9EC7-EC230F04D36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79" name="2 CuadroTexto">
          <a:extLst>
            <a:ext uri="{FF2B5EF4-FFF2-40B4-BE49-F238E27FC236}">
              <a16:creationId xmlns:a16="http://schemas.microsoft.com/office/drawing/2014/main" id="{11AE990B-1708-402B-914D-D67C0642AAF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FDCF68FD-8BA3-4291-BC3D-118A480E12D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0741C868-107E-4FA9-8B8B-857E71ED0E7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8431641E-28F2-404F-A067-49E82B9C398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3ADB3E04-3597-40B9-A0C7-F25F312FD83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4" name="2 CuadroTexto">
          <a:extLst>
            <a:ext uri="{FF2B5EF4-FFF2-40B4-BE49-F238E27FC236}">
              <a16:creationId xmlns:a16="http://schemas.microsoft.com/office/drawing/2014/main" id="{C836EA03-D60E-4629-9F36-84C74DDA31D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FD7BE389-5AE1-43F3-953F-553F81838F96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6" name="2 CuadroTexto">
          <a:extLst>
            <a:ext uri="{FF2B5EF4-FFF2-40B4-BE49-F238E27FC236}">
              <a16:creationId xmlns:a16="http://schemas.microsoft.com/office/drawing/2014/main" id="{C93D26BE-2723-4135-A41C-904B12E39C7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F9AFAD7D-E38D-4F36-A48B-33A430F2803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C8931115-83E8-4D79-A837-C099C678BE0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89" name="2 CuadroTexto">
          <a:extLst>
            <a:ext uri="{FF2B5EF4-FFF2-40B4-BE49-F238E27FC236}">
              <a16:creationId xmlns:a16="http://schemas.microsoft.com/office/drawing/2014/main" id="{3BABBF4D-F578-45A6-A81C-715B20730D4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A00CBFF7-7B31-4153-975A-70A146F2F924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18424705-713D-4DB4-9DE1-7A11AEFEA2F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528586C5-DEB6-404B-9BB5-89C6B092D8E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8690E2ED-7279-4626-8D60-1F18F79FACB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4" name="2 CuadroTexto">
          <a:extLst>
            <a:ext uri="{FF2B5EF4-FFF2-40B4-BE49-F238E27FC236}">
              <a16:creationId xmlns:a16="http://schemas.microsoft.com/office/drawing/2014/main" id="{6A97A4A4-361C-41E3-AD82-95B20456855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434D117C-F841-4876-B511-61AB83ADC671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B310FD69-A2A4-4302-8EF5-009210A1C29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60A592E2-3034-4B7A-AB66-DDF842FB324E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8" name="2 CuadroTexto">
          <a:extLst>
            <a:ext uri="{FF2B5EF4-FFF2-40B4-BE49-F238E27FC236}">
              <a16:creationId xmlns:a16="http://schemas.microsoft.com/office/drawing/2014/main" id="{30DCBAD2-ED2A-4854-9F0B-C21F553C553D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2DB2D027-C77C-4EF8-A683-FE7FA1DDE3A7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C0E59FC6-D73C-452C-BB68-EB3801124B0B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901FDB44-A864-4681-9215-8525855BBFE5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B00F7D3D-BCD2-4C7E-B4EF-497B6BD92C0C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07295DA1-4600-4A37-8BEE-2DDACA94613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41F47B91-5533-46D3-9FB6-83094C9EE1BC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47860130-5A2F-435C-B97D-264691A20B2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6BAD7F75-2503-4D72-9DCE-87CB9F3C107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FA466DF9-74B8-465A-A615-B55F00EC906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9B779E64-7785-4015-BB74-D3F864728E76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09" name="2 CuadroTexto">
          <a:extLst>
            <a:ext uri="{FF2B5EF4-FFF2-40B4-BE49-F238E27FC236}">
              <a16:creationId xmlns:a16="http://schemas.microsoft.com/office/drawing/2014/main" id="{43E63DB3-9C4B-4B12-9A7A-7AD701F9B55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0" name="2 CuadroTexto">
          <a:extLst>
            <a:ext uri="{FF2B5EF4-FFF2-40B4-BE49-F238E27FC236}">
              <a16:creationId xmlns:a16="http://schemas.microsoft.com/office/drawing/2014/main" id="{0867166A-EAC2-45B3-AFCF-70A928A59F9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1" name="2 CuadroTexto">
          <a:extLst>
            <a:ext uri="{FF2B5EF4-FFF2-40B4-BE49-F238E27FC236}">
              <a16:creationId xmlns:a16="http://schemas.microsoft.com/office/drawing/2014/main" id="{508B3DE7-6F17-4714-BF3C-A17796CC42F0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007E2957-CEE0-4521-9276-B42B7AFA394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E7F3720D-84A6-4CA0-8103-0560D88F438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3D821EDF-15F4-4435-AB4F-852BAD175E78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5" name="2 CuadroTexto">
          <a:extLst>
            <a:ext uri="{FF2B5EF4-FFF2-40B4-BE49-F238E27FC236}">
              <a16:creationId xmlns:a16="http://schemas.microsoft.com/office/drawing/2014/main" id="{6CC641FC-F6AB-4B98-A080-22DD2A21556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81F26DA7-058F-47A9-A32E-66E70E4D9E47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175E6C86-60E7-45A8-B746-13E718FCD909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8" name="2 CuadroTexto">
          <a:extLst>
            <a:ext uri="{FF2B5EF4-FFF2-40B4-BE49-F238E27FC236}">
              <a16:creationId xmlns:a16="http://schemas.microsoft.com/office/drawing/2014/main" id="{D5CAC91C-3FAD-444C-A03A-3C15461DA25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19" name="2 CuadroTexto">
          <a:extLst>
            <a:ext uri="{FF2B5EF4-FFF2-40B4-BE49-F238E27FC236}">
              <a16:creationId xmlns:a16="http://schemas.microsoft.com/office/drawing/2014/main" id="{07F07DC8-E2B3-4B22-9255-04BB44ADBAC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03528722-B0DF-4AA9-B1D6-588F07F2F391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CE3CA4B6-565F-4A03-9E13-C0F8F34BAF2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2" name="2 CuadroTexto">
          <a:extLst>
            <a:ext uri="{FF2B5EF4-FFF2-40B4-BE49-F238E27FC236}">
              <a16:creationId xmlns:a16="http://schemas.microsoft.com/office/drawing/2014/main" id="{4FFCF21B-7380-4CB3-8694-F1ADF3ABEF76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3" name="2 CuadroTexto">
          <a:extLst>
            <a:ext uri="{FF2B5EF4-FFF2-40B4-BE49-F238E27FC236}">
              <a16:creationId xmlns:a16="http://schemas.microsoft.com/office/drawing/2014/main" id="{FF5E94BF-E248-44BD-94C6-77B944E2E9A2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273D24E8-3CF6-4CB3-A58D-27F97520ECCB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924842A9-D984-4CA9-B22B-97AA5CA8738F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6" name="2 CuadroTexto">
          <a:extLst>
            <a:ext uri="{FF2B5EF4-FFF2-40B4-BE49-F238E27FC236}">
              <a16:creationId xmlns:a16="http://schemas.microsoft.com/office/drawing/2014/main" id="{1A2C2544-765A-424B-B64A-7B56D29692C8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6E8B9FC4-53EC-4905-ABD6-E07F2B8DED01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245B2EC7-5D56-4C69-B7BC-E5D9988DF9C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29" name="2 CuadroTexto">
          <a:extLst>
            <a:ext uri="{FF2B5EF4-FFF2-40B4-BE49-F238E27FC236}">
              <a16:creationId xmlns:a16="http://schemas.microsoft.com/office/drawing/2014/main" id="{9040C8CE-9860-4EF2-B9CB-906B9806D628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0" name="2 CuadroTexto">
          <a:extLst>
            <a:ext uri="{FF2B5EF4-FFF2-40B4-BE49-F238E27FC236}">
              <a16:creationId xmlns:a16="http://schemas.microsoft.com/office/drawing/2014/main" id="{1EC31C28-DA9E-4F6F-99C4-FD5C57E677E4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B5736734-3A58-4A5F-A436-7471C66D27F0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C54353A3-532D-4620-8032-35BA0667E8A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D3E5A05B-EE0F-458D-9912-5956DDED6F7D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4" name="2 CuadroTexto">
          <a:extLst>
            <a:ext uri="{FF2B5EF4-FFF2-40B4-BE49-F238E27FC236}">
              <a16:creationId xmlns:a16="http://schemas.microsoft.com/office/drawing/2014/main" id="{E7260C5C-8C64-4222-8EEE-44A9371757DF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49EC5A9D-AB6F-4BDD-AAF7-BF854A8E9EF3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BD1F8B07-0E5C-4365-8B13-837B269AEED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8D84D998-7BA9-4AEB-9915-8C7CA5CEE0B1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8" name="2 CuadroTexto">
          <a:extLst>
            <a:ext uri="{FF2B5EF4-FFF2-40B4-BE49-F238E27FC236}">
              <a16:creationId xmlns:a16="http://schemas.microsoft.com/office/drawing/2014/main" id="{C67CC5A1-9D8B-4E1B-A21D-40A4A8C243C4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77C7400F-02A7-4B11-B089-E282641B0FF6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E2814F9E-D2B6-4F72-8D68-47655F9F9F22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54242A09-70DE-4FE0-856B-D48D2C4F066E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2" name="2 CuadroTexto">
          <a:extLst>
            <a:ext uri="{FF2B5EF4-FFF2-40B4-BE49-F238E27FC236}">
              <a16:creationId xmlns:a16="http://schemas.microsoft.com/office/drawing/2014/main" id="{61F606F5-7B93-4256-9B22-4200032397C0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BD081B01-BCBF-46E6-9F61-A522E7D2A66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06B5AC24-FB0F-477D-A4AD-2B31EF5E0D8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C3E63A6D-9A84-42AB-965C-2963F98012CB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46" name="2 CuadroTexto">
          <a:extLst>
            <a:ext uri="{FF2B5EF4-FFF2-40B4-BE49-F238E27FC236}">
              <a16:creationId xmlns:a16="http://schemas.microsoft.com/office/drawing/2014/main" id="{123870E2-61A0-40C3-B79D-CBB138ED651A}"/>
            </a:ext>
          </a:extLst>
        </xdr:cNvPr>
        <xdr:cNvSpPr txBox="1"/>
      </xdr:nvSpPr>
      <xdr:spPr>
        <a:xfrm>
          <a:off x="0" y="14447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569FFCBE-B81E-4616-9C1F-85069F045F13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1265239F-4582-4879-8F28-AE0EED78E27F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FB44258F-DB6A-4D1B-A1E3-8C9B733237CB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0" name="2 CuadroTexto">
          <a:extLst>
            <a:ext uri="{FF2B5EF4-FFF2-40B4-BE49-F238E27FC236}">
              <a16:creationId xmlns:a16="http://schemas.microsoft.com/office/drawing/2014/main" id="{E360EB8B-BD65-49D3-98AD-640865141F8A}"/>
            </a:ext>
          </a:extLst>
        </xdr:cNvPr>
        <xdr:cNvSpPr txBox="1"/>
      </xdr:nvSpPr>
      <xdr:spPr>
        <a:xfrm>
          <a:off x="0" y="144475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B56B325F-147C-4D2D-917E-A73F5B8C032F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AB23FCC8-7C79-49D4-903D-47791144103E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3C71ECEE-07D6-48D0-80E2-CA41ECA81BAA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54" name="2 CuadroTexto">
          <a:extLst>
            <a:ext uri="{FF2B5EF4-FFF2-40B4-BE49-F238E27FC236}">
              <a16:creationId xmlns:a16="http://schemas.microsoft.com/office/drawing/2014/main" id="{718B0AA4-F7B1-4093-91C5-D8CDFDED9784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57C4020F-BDE7-4FA5-9359-16B0729B311A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6" name="2 CuadroTexto">
          <a:extLst>
            <a:ext uri="{FF2B5EF4-FFF2-40B4-BE49-F238E27FC236}">
              <a16:creationId xmlns:a16="http://schemas.microsoft.com/office/drawing/2014/main" id="{8BCB3820-A761-4CEE-A969-C4FDAB32EB6F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0D9D69B5-DA71-4EAF-8FD8-665A63390D20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83DC835E-FF89-48A0-B6A6-C14D2A0E2FFE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59" name="2 CuadroTexto">
          <a:extLst>
            <a:ext uri="{FF2B5EF4-FFF2-40B4-BE49-F238E27FC236}">
              <a16:creationId xmlns:a16="http://schemas.microsoft.com/office/drawing/2014/main" id="{4E753759-60B6-479D-ABAC-358EBF555427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0" name="2 CuadroTexto">
          <a:extLst>
            <a:ext uri="{FF2B5EF4-FFF2-40B4-BE49-F238E27FC236}">
              <a16:creationId xmlns:a16="http://schemas.microsoft.com/office/drawing/2014/main" id="{189473DA-6029-48F0-A80B-ACF3445452A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210460BC-F79B-44B3-8769-46FD51F77E0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9B108ED5-7972-4669-AC12-AA235D7426A1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3" name="2 CuadroTexto">
          <a:extLst>
            <a:ext uri="{FF2B5EF4-FFF2-40B4-BE49-F238E27FC236}">
              <a16:creationId xmlns:a16="http://schemas.microsoft.com/office/drawing/2014/main" id="{B4D1581A-1F3C-4914-9A21-72F13F372AA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4" name="2 CuadroTexto">
          <a:extLst>
            <a:ext uri="{FF2B5EF4-FFF2-40B4-BE49-F238E27FC236}">
              <a16:creationId xmlns:a16="http://schemas.microsoft.com/office/drawing/2014/main" id="{858ED164-F022-406D-9A08-AC2F0E8C473C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867C65B3-26EA-4E18-AE67-7F2F8F555AB4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6" name="2 CuadroTexto">
          <a:extLst>
            <a:ext uri="{FF2B5EF4-FFF2-40B4-BE49-F238E27FC236}">
              <a16:creationId xmlns:a16="http://schemas.microsoft.com/office/drawing/2014/main" id="{CF11645D-7225-49B8-A002-68ACC4A1D2AF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7" name="2 CuadroTexto">
          <a:extLst>
            <a:ext uri="{FF2B5EF4-FFF2-40B4-BE49-F238E27FC236}">
              <a16:creationId xmlns:a16="http://schemas.microsoft.com/office/drawing/2014/main" id="{AE2CC7F0-7B25-4CBB-AD68-6F3E8D58260A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1A3165E3-BB9A-4EFA-B6A4-318B08BF356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26DF5819-B0A7-4DF4-8A5E-3293B11A5381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0" name="2 CuadroTexto">
          <a:extLst>
            <a:ext uri="{FF2B5EF4-FFF2-40B4-BE49-F238E27FC236}">
              <a16:creationId xmlns:a16="http://schemas.microsoft.com/office/drawing/2014/main" id="{0D383F94-DB42-4FB8-ADB2-9E96E8AC5F77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1" name="2 CuadroTexto">
          <a:extLst>
            <a:ext uri="{FF2B5EF4-FFF2-40B4-BE49-F238E27FC236}">
              <a16:creationId xmlns:a16="http://schemas.microsoft.com/office/drawing/2014/main" id="{BD2E3B67-8684-4ABD-890B-A2717E27D28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17D100B8-FC9F-463B-9D27-933B3A707E7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4E33D909-1D8A-45FB-8880-D8B0D4D97CB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4" name="2 CuadroTexto">
          <a:extLst>
            <a:ext uri="{FF2B5EF4-FFF2-40B4-BE49-F238E27FC236}">
              <a16:creationId xmlns:a16="http://schemas.microsoft.com/office/drawing/2014/main" id="{C9235D54-9EC0-4EFA-BC0E-6FA9DEEBD38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75" name="2 CuadroTexto">
          <a:extLst>
            <a:ext uri="{FF2B5EF4-FFF2-40B4-BE49-F238E27FC236}">
              <a16:creationId xmlns:a16="http://schemas.microsoft.com/office/drawing/2014/main" id="{E94F35FB-E300-4FAB-A032-DA88956B97DB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CCD2FF0E-30FE-4029-AE85-CCFC3529B3AB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B9339344-D16F-4DCA-BAA5-6F29ADE7792C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8" name="2 CuadroTexto">
          <a:extLst>
            <a:ext uri="{FF2B5EF4-FFF2-40B4-BE49-F238E27FC236}">
              <a16:creationId xmlns:a16="http://schemas.microsoft.com/office/drawing/2014/main" id="{048C1FBC-C5FF-46D4-98F9-1CE8F20DB470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2323AA6D-B743-4786-8D0B-257D2B2A7726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0B15D900-B236-4847-B65B-32296FF53CB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19D94873-15CA-4FDA-B222-5106A46ACBE9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2" name="2 CuadroTexto">
          <a:extLst>
            <a:ext uri="{FF2B5EF4-FFF2-40B4-BE49-F238E27FC236}">
              <a16:creationId xmlns:a16="http://schemas.microsoft.com/office/drawing/2014/main" id="{6047D4E2-6443-4342-81DA-5F330529531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3" name="2 CuadroTexto">
          <a:extLst>
            <a:ext uri="{FF2B5EF4-FFF2-40B4-BE49-F238E27FC236}">
              <a16:creationId xmlns:a16="http://schemas.microsoft.com/office/drawing/2014/main" id="{E893CE5F-786B-4D94-B043-0C435DEB0E22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0A845A5D-1723-4D14-BEF2-E968917A14C2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26213D98-A249-44E0-9137-E59FDA90E5E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57C4A408-14F6-431A-BB8C-F3AC7D12C5E2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7" name="2 CuadroTexto">
          <a:extLst>
            <a:ext uri="{FF2B5EF4-FFF2-40B4-BE49-F238E27FC236}">
              <a16:creationId xmlns:a16="http://schemas.microsoft.com/office/drawing/2014/main" id="{102186A2-475A-4B85-87D6-F6542C2F760F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F985B2B1-925B-4A4A-B996-AFD5B99BEE0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4CABC87A-EF51-473C-87E3-27E62C69511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0" name="2 CuadroTexto">
          <a:extLst>
            <a:ext uri="{FF2B5EF4-FFF2-40B4-BE49-F238E27FC236}">
              <a16:creationId xmlns:a16="http://schemas.microsoft.com/office/drawing/2014/main" id="{DE3050AA-FB10-4FA3-91A8-7598BFFE27CA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1" name="2 CuadroTexto">
          <a:extLst>
            <a:ext uri="{FF2B5EF4-FFF2-40B4-BE49-F238E27FC236}">
              <a16:creationId xmlns:a16="http://schemas.microsoft.com/office/drawing/2014/main" id="{ED55D066-522F-4CD6-A546-A3123E62FB1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2B0D8643-703E-4EAF-B596-F0B6A90CEDF0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549EA56C-639D-4A85-A4D5-FB98246C2FC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61FB63F1-5618-410B-A60F-5C97B05268F0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5" name="2 CuadroTexto">
          <a:extLst>
            <a:ext uri="{FF2B5EF4-FFF2-40B4-BE49-F238E27FC236}">
              <a16:creationId xmlns:a16="http://schemas.microsoft.com/office/drawing/2014/main" id="{4041552E-49D3-45A3-A41C-34CC51903F60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299ED345-1976-4972-9610-424F912A5B9A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E4CA3F69-80EF-444A-A135-59ABE418C34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0CBF337A-8F99-4463-812C-F3C1F049BFA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B2D0FAD8-D3EF-4404-B431-31AA9F767A5A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651DC56A-379B-4935-A5B3-31BC04C37BF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7B8D86E3-F603-4B0F-89E1-52CFB73E811B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258CC335-BAD4-4195-9452-0127DAFE9710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3" name="2 CuadroTexto">
          <a:extLst>
            <a:ext uri="{FF2B5EF4-FFF2-40B4-BE49-F238E27FC236}">
              <a16:creationId xmlns:a16="http://schemas.microsoft.com/office/drawing/2014/main" id="{3E378D49-0DC6-4884-9606-D57D98EA3B3A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9020AF5F-2B18-4B68-ABD7-842B87EAE2C0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6D9F6995-2ACD-4837-8D10-9A0DAD853E0A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2EFB218D-8CBA-4246-9A35-2DE4D9536472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7" name="2 CuadroTexto">
          <a:extLst>
            <a:ext uri="{FF2B5EF4-FFF2-40B4-BE49-F238E27FC236}">
              <a16:creationId xmlns:a16="http://schemas.microsoft.com/office/drawing/2014/main" id="{FE5DBF44-CA06-45C2-B951-2BCB2703D84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B1F1DEE1-CE55-4D84-9625-1192091B5F3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09" name="2 CuadroTexto">
          <a:extLst>
            <a:ext uri="{FF2B5EF4-FFF2-40B4-BE49-F238E27FC236}">
              <a16:creationId xmlns:a16="http://schemas.microsoft.com/office/drawing/2014/main" id="{E964D8A7-777D-454C-81CA-AC53E6CF3A7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06653E62-8DB0-464F-80B5-EFD68124601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1" name="2 CuadroTexto">
          <a:extLst>
            <a:ext uri="{FF2B5EF4-FFF2-40B4-BE49-F238E27FC236}">
              <a16:creationId xmlns:a16="http://schemas.microsoft.com/office/drawing/2014/main" id="{86270425-D306-49EF-8F67-39118796FAD9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D7FF2B84-3BC0-4562-B54C-BCF2A362426E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13692300-CC79-4BB9-8B4B-34586A759D9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AAFDCE94-CFB0-446D-B013-8F79926B7C57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5" name="2 CuadroTexto">
          <a:extLst>
            <a:ext uri="{FF2B5EF4-FFF2-40B4-BE49-F238E27FC236}">
              <a16:creationId xmlns:a16="http://schemas.microsoft.com/office/drawing/2014/main" id="{4966E453-CA34-4656-AAFD-CBB0E9AF24E0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FA9C6DE3-82A5-4CDA-A74C-AA8B27101B9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195F18A6-6C14-44AC-84B0-1A524D5D7A9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4E3A5A29-7276-4966-B91E-06487452D781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19" name="2 CuadroTexto">
          <a:extLst>
            <a:ext uri="{FF2B5EF4-FFF2-40B4-BE49-F238E27FC236}">
              <a16:creationId xmlns:a16="http://schemas.microsoft.com/office/drawing/2014/main" id="{F7BA745D-9BEA-4333-B880-7BD813C84989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9837B26D-AD7F-400F-8369-00FFD583523F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30382F0A-E364-4F14-832B-DF9E90706A7E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5924AEB1-A200-4575-9CCE-A7670226AFB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3" name="2 CuadroTexto">
          <a:extLst>
            <a:ext uri="{FF2B5EF4-FFF2-40B4-BE49-F238E27FC236}">
              <a16:creationId xmlns:a16="http://schemas.microsoft.com/office/drawing/2014/main" id="{6E9C3340-49B4-474A-A23A-BB2DE728006F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553380C6-334C-472F-9EFE-1FD649D70804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011BAD18-E3D7-4B6D-81FB-0362330697EE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04C70C5D-3E16-4123-8BC0-26F459DB8FDE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7" name="2 CuadroTexto">
          <a:extLst>
            <a:ext uri="{FF2B5EF4-FFF2-40B4-BE49-F238E27FC236}">
              <a16:creationId xmlns:a16="http://schemas.microsoft.com/office/drawing/2014/main" id="{90AB2209-C3EB-4901-8171-EB6AA9672AFD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86BF91A9-9050-4534-B8AB-08028A7234E6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32C62321-6675-45EC-8FA2-9BE9D254F90A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789C4EF4-A45E-416B-9863-58B1AC872009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5E4343A9-3B68-4445-9FDB-E1D5003CA053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03849588-E06A-4E66-9EC4-576FADD0A5A7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E573C336-B8CF-4A29-8D52-0D1E30BA006B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F4631B8A-3A66-49C3-BC24-4D3ADB6B03DE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1A1D53D3-CA3A-4B85-BA44-6AD85F3C7E44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28C022AD-8D69-47E3-BF8E-521BD5997C82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9DBC6FF9-997C-4152-9FAF-327FF9A774D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8" name="2 CuadroTexto">
          <a:extLst>
            <a:ext uri="{FF2B5EF4-FFF2-40B4-BE49-F238E27FC236}">
              <a16:creationId xmlns:a16="http://schemas.microsoft.com/office/drawing/2014/main" id="{427C20B6-2345-4FD4-BAE9-E52052577DD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08A13616-56B7-44FA-8CBD-871BB7F35090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280FC1E7-0980-44B6-889C-BAD14818ABC9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96164385-3B42-4454-B53A-E5A5D67D66BC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2" name="2 CuadroTexto">
          <a:extLst>
            <a:ext uri="{FF2B5EF4-FFF2-40B4-BE49-F238E27FC236}">
              <a16:creationId xmlns:a16="http://schemas.microsoft.com/office/drawing/2014/main" id="{DBDF0730-A12B-48A2-AEE7-C57CBCFFCC9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03F7350E-C0D2-466C-92C7-D3F433F968A2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1C76B4AF-ADDB-4105-A2CF-E78F6BF582BC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8805540A-8804-48DF-98F9-97C4E517A0D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6" name="2 CuadroTexto">
          <a:extLst>
            <a:ext uri="{FF2B5EF4-FFF2-40B4-BE49-F238E27FC236}">
              <a16:creationId xmlns:a16="http://schemas.microsoft.com/office/drawing/2014/main" id="{C590C5E3-D211-4E65-A9CB-E7EB65C70F4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C8F04287-839D-4276-A7F2-298022D0874A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8" name="2 CuadroTexto">
          <a:extLst>
            <a:ext uri="{FF2B5EF4-FFF2-40B4-BE49-F238E27FC236}">
              <a16:creationId xmlns:a16="http://schemas.microsoft.com/office/drawing/2014/main" id="{69A2E700-6143-4101-87BE-C28322AA25F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89B2C531-4F1C-4984-B938-F40628AFD07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0" name="2 CuadroTexto">
          <a:extLst>
            <a:ext uri="{FF2B5EF4-FFF2-40B4-BE49-F238E27FC236}">
              <a16:creationId xmlns:a16="http://schemas.microsoft.com/office/drawing/2014/main" id="{E4EC6D41-77E0-4FB3-B120-E5D1FCEAAF4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570343CC-DC91-4CF9-BC68-1683F157F97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2" name="2 CuadroTexto">
          <a:extLst>
            <a:ext uri="{FF2B5EF4-FFF2-40B4-BE49-F238E27FC236}">
              <a16:creationId xmlns:a16="http://schemas.microsoft.com/office/drawing/2014/main" id="{3E90C022-05A5-4CBF-8B99-6DDE3CCDBEBC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126530DB-36AC-46C7-94B4-7410A7D3CE2B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4" name="2 CuadroTexto">
          <a:extLst>
            <a:ext uri="{FF2B5EF4-FFF2-40B4-BE49-F238E27FC236}">
              <a16:creationId xmlns:a16="http://schemas.microsoft.com/office/drawing/2014/main" id="{C333C97C-2E60-4EBD-8E18-95180C5F10EC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1EAC497B-5E36-4CF4-A690-2711FFFC89D1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6" name="2 CuadroTexto">
          <a:extLst>
            <a:ext uri="{FF2B5EF4-FFF2-40B4-BE49-F238E27FC236}">
              <a16:creationId xmlns:a16="http://schemas.microsoft.com/office/drawing/2014/main" id="{A929511D-0211-4C70-B689-28DAF97B02AD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074DDEA3-6D2F-4C4F-811E-46E1D15F0BE6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35ED5461-C426-4D43-9FA7-D317B6EEEC71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F742BEC1-C529-4660-ACC7-857E18CF754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0" name="2 CuadroTexto">
          <a:extLst>
            <a:ext uri="{FF2B5EF4-FFF2-40B4-BE49-F238E27FC236}">
              <a16:creationId xmlns:a16="http://schemas.microsoft.com/office/drawing/2014/main" id="{D9A97449-4585-4BC2-8831-0F177FEB8CA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00818387-BF7F-4203-B15E-48745D0EB4D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2691B3E0-B987-4AC9-A5B1-4EE7D98AAD87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4EFFD35E-D638-40FC-BB06-149477DD68B1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896DAA2D-54CF-47A5-A864-390A28F3DE0B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6DB4EE5C-91F3-4672-9A3B-B0BC3C1C3E7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6" name="2 CuadroTexto">
          <a:extLst>
            <a:ext uri="{FF2B5EF4-FFF2-40B4-BE49-F238E27FC236}">
              <a16:creationId xmlns:a16="http://schemas.microsoft.com/office/drawing/2014/main" id="{E4FE0859-9FB8-4663-B236-975775F0A16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994C09F3-61E2-44BE-A4B0-A93360E8A24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16BB5CD9-168C-490C-87CD-C002823130FA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69" name="2 CuadroTexto">
          <a:extLst>
            <a:ext uri="{FF2B5EF4-FFF2-40B4-BE49-F238E27FC236}">
              <a16:creationId xmlns:a16="http://schemas.microsoft.com/office/drawing/2014/main" id="{1C6D3F36-DA10-43A7-9778-B4A8FCBA01D4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0" name="2 CuadroTexto">
          <a:extLst>
            <a:ext uri="{FF2B5EF4-FFF2-40B4-BE49-F238E27FC236}">
              <a16:creationId xmlns:a16="http://schemas.microsoft.com/office/drawing/2014/main" id="{06C88AF0-F6D4-4DE3-BD74-1529FFD59B0B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D7F54EE6-9FC4-4538-A00F-DF9164CE9241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4767690F-9C05-42D9-88EB-06F0DBA9558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392FE3CB-73EF-43A5-98DD-D988D9517A3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4" name="2 CuadroTexto">
          <a:extLst>
            <a:ext uri="{FF2B5EF4-FFF2-40B4-BE49-F238E27FC236}">
              <a16:creationId xmlns:a16="http://schemas.microsoft.com/office/drawing/2014/main" id="{D35E0247-6340-4DCA-8979-757A9D160CF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CED9F948-64DC-4EC8-A035-5DFC9252AF4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D343C57B-8E0D-49F1-BDB1-5F5E34772DA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38845E54-D0CA-482E-ADFA-5B86A3D23465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8" name="2 CuadroTexto">
          <a:extLst>
            <a:ext uri="{FF2B5EF4-FFF2-40B4-BE49-F238E27FC236}">
              <a16:creationId xmlns:a16="http://schemas.microsoft.com/office/drawing/2014/main" id="{F8B7D8E2-56DF-41FF-80A2-3634781D77DB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79" name="2 CuadroTexto">
          <a:extLst>
            <a:ext uri="{FF2B5EF4-FFF2-40B4-BE49-F238E27FC236}">
              <a16:creationId xmlns:a16="http://schemas.microsoft.com/office/drawing/2014/main" id="{3005C76E-241A-445A-9151-96A97C20BC6C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2C18CF3B-8843-49EF-9CF3-FD9F828EF73C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3DE9E453-C199-4A11-BB53-E87ABC70D723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7E774132-E99E-4DDB-A978-A94FC9F97E02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083" name="2 CuadroTexto">
          <a:extLst>
            <a:ext uri="{FF2B5EF4-FFF2-40B4-BE49-F238E27FC236}">
              <a16:creationId xmlns:a16="http://schemas.microsoft.com/office/drawing/2014/main" id="{C7E9799B-255D-4784-A13B-999516C5EEBA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A8CE1585-5EAB-45E8-B007-77F0DF3E0F0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D0003506-C81E-4A05-90F2-0CF5951BAED7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6" name="2 CuadroTexto">
          <a:extLst>
            <a:ext uri="{FF2B5EF4-FFF2-40B4-BE49-F238E27FC236}">
              <a16:creationId xmlns:a16="http://schemas.microsoft.com/office/drawing/2014/main" id="{8C8369DB-84B4-4E0D-B91D-5DED25C210C1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7" name="2 CuadroTexto">
          <a:extLst>
            <a:ext uri="{FF2B5EF4-FFF2-40B4-BE49-F238E27FC236}">
              <a16:creationId xmlns:a16="http://schemas.microsoft.com/office/drawing/2014/main" id="{B99BFD32-5A39-4915-A2B7-A9E328D95F8B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16B686C2-4914-46DB-A5B1-DAAA3219E2E2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89" name="2 CuadroTexto">
          <a:extLst>
            <a:ext uri="{FF2B5EF4-FFF2-40B4-BE49-F238E27FC236}">
              <a16:creationId xmlns:a16="http://schemas.microsoft.com/office/drawing/2014/main" id="{35808B86-C475-4949-B38B-CFA51576122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64C769AF-CCB6-4054-B0D5-A819396E5A87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1" name="2 CuadroTexto">
          <a:extLst>
            <a:ext uri="{FF2B5EF4-FFF2-40B4-BE49-F238E27FC236}">
              <a16:creationId xmlns:a16="http://schemas.microsoft.com/office/drawing/2014/main" id="{7EF637D9-8AA4-40FB-B344-1F9B548E875F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85DAA5E0-9515-42C6-8F5F-A3C41D7A3588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6625EB5A-54D9-43D5-A02E-822194402DA2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4" name="2 CuadroTexto">
          <a:extLst>
            <a:ext uri="{FF2B5EF4-FFF2-40B4-BE49-F238E27FC236}">
              <a16:creationId xmlns:a16="http://schemas.microsoft.com/office/drawing/2014/main" id="{F4BFFBED-7FAE-48E4-8C3D-E0601D7E682F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D108E5F7-49B1-48D7-9F1C-3EAFA8F4507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EC85039B-1C84-45E9-9E1E-13DFA29A22C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D7884AB5-F7FD-4668-BEFF-266CD3F07493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8" name="2 CuadroTexto">
          <a:extLst>
            <a:ext uri="{FF2B5EF4-FFF2-40B4-BE49-F238E27FC236}">
              <a16:creationId xmlns:a16="http://schemas.microsoft.com/office/drawing/2014/main" id="{9CB2CE4E-E070-4E28-865F-EE31BE6416A0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48F3645C-3C30-472A-9EDC-5C8888828679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70A19B90-6542-43A5-9ABC-7BD509C10129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0C2D8E8F-02CD-4935-9D01-80FFC8F0505F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58377FDA-CD9B-4AA9-974B-C73A08E285CD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CABE4586-4882-4281-8883-A43166F1D7C7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1065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B11EF139-DF1B-4469-93CD-C5026AE155E6}"/>
            </a:ext>
          </a:extLst>
        </xdr:cNvPr>
        <xdr:cNvSpPr txBox="1"/>
      </xdr:nvSpPr>
      <xdr:spPr>
        <a:xfrm>
          <a:off x="0" y="197053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DBDC2E80-8EF0-4604-B308-AE915DFCF76F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6" name="2 CuadroTexto">
          <a:extLst>
            <a:ext uri="{FF2B5EF4-FFF2-40B4-BE49-F238E27FC236}">
              <a16:creationId xmlns:a16="http://schemas.microsoft.com/office/drawing/2014/main" id="{0301A85B-108D-4051-9D32-5D07B08909BA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F9C0DD9B-5E30-4E69-95DD-3E24A8698CE0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90104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031B423E-20F3-4072-9A92-A4811F84C5CE}"/>
            </a:ext>
          </a:extLst>
        </xdr:cNvPr>
        <xdr:cNvSpPr txBox="1"/>
      </xdr:nvSpPr>
      <xdr:spPr>
        <a:xfrm>
          <a:off x="0" y="1970532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15240</xdr:rowOff>
    </xdr:from>
    <xdr:to>
      <xdr:col>6</xdr:col>
      <xdr:colOff>202663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C820462-C726-4518-B71E-C9BF3FF236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1980" y="19812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104775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615B75D4-4520-4177-8FCE-CA0AEB7ADD0A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104775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49BA8209-0B13-4300-9B1C-B27E796A623A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104775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2207F66C-95CC-46D7-BE05-6098F6DBA5FD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23</xdr:row>
      <xdr:rowOff>0</xdr:rowOff>
    </xdr:from>
    <xdr:to>
      <xdr:col>2</xdr:col>
      <xdr:colOff>590550</xdr:colOff>
      <xdr:row>24</xdr:row>
      <xdr:rowOff>114300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97C61384-6B79-4E2B-8B35-598A88D95110}"/>
            </a:ext>
          </a:extLst>
        </xdr:cNvPr>
        <xdr:cNvSpPr>
          <a:spLocks noChangeAspect="1" noChangeArrowheads="1"/>
        </xdr:cNvSpPr>
      </xdr:nvSpPr>
      <xdr:spPr bwMode="auto">
        <a:xfrm>
          <a:off x="2099310" y="101422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6E86097F-8D94-4275-B7FD-072BF807D05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EA440DE0-D757-4958-97B3-58DF8245863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A96EFDE1-2104-435E-9A40-192735E627FD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B07F3CCE-2A8F-4637-B055-81D13F6B3F5A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5780BEBB-EEEE-43B2-B3BB-204CE1273DBB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DF519CEB-BBF4-4CA2-922E-31A5100C9E7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114300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C03DAF71-C532-4C49-BB03-B55AAA15BE3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01422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3EC57-2776-466A-85EF-C73751703C84}">
  <dimension ref="B6:O22"/>
  <sheetViews>
    <sheetView tabSelected="1" zoomScaleNormal="100" workbookViewId="0"/>
  </sheetViews>
  <sheetFormatPr baseColWidth="10" defaultRowHeight="14.4" x14ac:dyDescent="0.3"/>
  <cols>
    <col min="2" max="2" width="16" customWidth="1"/>
    <col min="3" max="3" width="15.33203125" customWidth="1"/>
    <col min="4" max="4" width="16.44140625" customWidth="1"/>
    <col min="8" max="8" width="14.6640625" customWidth="1"/>
  </cols>
  <sheetData>
    <row r="6" spans="2:15" ht="15.6" x14ac:dyDescent="0.3">
      <c r="B6" s="43" t="s">
        <v>27</v>
      </c>
      <c r="C6" s="43"/>
      <c r="D6" s="43"/>
      <c r="E6" s="43"/>
      <c r="F6" s="43"/>
      <c r="G6" s="43"/>
      <c r="H6" s="43"/>
      <c r="I6" s="43"/>
      <c r="J6" s="43"/>
      <c r="K6" s="43"/>
    </row>
    <row r="7" spans="2:15" ht="15.6" x14ac:dyDescent="0.3">
      <c r="B7" s="43" t="s">
        <v>28</v>
      </c>
      <c r="C7" s="43"/>
      <c r="D7" s="43"/>
      <c r="E7" s="43"/>
      <c r="F7" s="43"/>
      <c r="G7" s="43"/>
      <c r="H7" s="43"/>
      <c r="I7" s="43"/>
      <c r="J7" s="43"/>
      <c r="K7" s="43"/>
    </row>
    <row r="8" spans="2:15" ht="15.6" x14ac:dyDescent="0.3">
      <c r="B8" s="44" t="s">
        <v>29</v>
      </c>
      <c r="C8" s="44"/>
      <c r="D8" s="44"/>
      <c r="E8" s="44"/>
      <c r="F8" s="44"/>
      <c r="G8" s="44"/>
      <c r="H8" s="44"/>
      <c r="I8" s="44"/>
      <c r="J8" s="44"/>
      <c r="K8" s="44"/>
    </row>
    <row r="9" spans="2:15" ht="15.6" x14ac:dyDescent="0.3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2:15" ht="15.6" x14ac:dyDescent="0.3">
      <c r="B10" s="20"/>
      <c r="C10" s="20"/>
      <c r="D10" s="20"/>
      <c r="E10" s="45" t="s">
        <v>30</v>
      </c>
      <c r="F10" s="46"/>
      <c r="G10" s="47"/>
      <c r="H10" s="4"/>
      <c r="I10" s="45" t="s">
        <v>30</v>
      </c>
      <c r="J10" s="46"/>
      <c r="K10" s="47"/>
    </row>
    <row r="11" spans="2:15" ht="31.2" x14ac:dyDescent="0.3">
      <c r="B11" s="48" t="s">
        <v>17</v>
      </c>
      <c r="C11" s="49" t="s">
        <v>31</v>
      </c>
      <c r="D11" s="50" t="s">
        <v>32</v>
      </c>
      <c r="E11" s="51" t="s">
        <v>33</v>
      </c>
      <c r="F11" s="52" t="s">
        <v>34</v>
      </c>
      <c r="G11" s="53" t="s">
        <v>10</v>
      </c>
      <c r="H11" s="54" t="s">
        <v>35</v>
      </c>
      <c r="I11" s="51" t="s">
        <v>33</v>
      </c>
      <c r="J11" s="52" t="s">
        <v>34</v>
      </c>
      <c r="K11" s="49" t="s">
        <v>10</v>
      </c>
    </row>
    <row r="12" spans="2:15" ht="15.6" x14ac:dyDescent="0.3">
      <c r="B12" s="55" t="s">
        <v>18</v>
      </c>
      <c r="C12" s="215">
        <v>40400</v>
      </c>
      <c r="D12" s="215">
        <v>9.5</v>
      </c>
      <c r="E12" s="215">
        <v>1</v>
      </c>
      <c r="F12" s="216">
        <v>0</v>
      </c>
      <c r="G12" s="216">
        <f>SUM(E12:F12)</f>
        <v>1</v>
      </c>
      <c r="H12" s="215">
        <v>161</v>
      </c>
      <c r="I12" s="215">
        <v>17</v>
      </c>
      <c r="J12" s="216">
        <v>5</v>
      </c>
      <c r="K12" s="216">
        <f t="shared" ref="K12:K19" si="0">SUM(I12:J12)</f>
        <v>22</v>
      </c>
      <c r="O12" t="s">
        <v>36</v>
      </c>
    </row>
    <row r="13" spans="2:15" ht="15.6" x14ac:dyDescent="0.3">
      <c r="B13" s="55" t="s">
        <v>19</v>
      </c>
      <c r="C13" s="215">
        <v>72550</v>
      </c>
      <c r="D13" s="215">
        <v>247</v>
      </c>
      <c r="E13" s="215">
        <v>13</v>
      </c>
      <c r="F13" s="216">
        <v>0</v>
      </c>
      <c r="G13" s="216">
        <f t="shared" ref="G13:G19" si="1">SUM(E13:F13)</f>
        <v>13</v>
      </c>
      <c r="H13" s="215">
        <v>0</v>
      </c>
      <c r="I13" s="215">
        <v>0</v>
      </c>
      <c r="J13" s="216">
        <v>0</v>
      </c>
      <c r="K13" s="216">
        <f t="shared" si="0"/>
        <v>0</v>
      </c>
    </row>
    <row r="14" spans="2:15" ht="15.6" x14ac:dyDescent="0.3">
      <c r="B14" s="55" t="s">
        <v>11</v>
      </c>
      <c r="C14" s="215">
        <v>1050</v>
      </c>
      <c r="D14" s="215">
        <v>5</v>
      </c>
      <c r="E14" s="215">
        <v>1</v>
      </c>
      <c r="F14" s="216">
        <v>0</v>
      </c>
      <c r="G14" s="216">
        <f t="shared" si="1"/>
        <v>1</v>
      </c>
      <c r="H14" s="215">
        <v>0</v>
      </c>
      <c r="I14" s="215">
        <v>0</v>
      </c>
      <c r="J14" s="216">
        <v>0</v>
      </c>
      <c r="K14" s="216">
        <f t="shared" si="0"/>
        <v>0</v>
      </c>
      <c r="M14" t="s">
        <v>36</v>
      </c>
    </row>
    <row r="15" spans="2:15" ht="15.6" x14ac:dyDescent="0.3">
      <c r="B15" s="55" t="s">
        <v>20</v>
      </c>
      <c r="C15" s="215">
        <v>70150</v>
      </c>
      <c r="D15" s="215">
        <v>167</v>
      </c>
      <c r="E15" s="215">
        <v>18</v>
      </c>
      <c r="F15" s="216">
        <v>1</v>
      </c>
      <c r="G15" s="216">
        <f t="shared" si="1"/>
        <v>19</v>
      </c>
      <c r="H15" s="215">
        <v>74</v>
      </c>
      <c r="I15" s="215">
        <v>7</v>
      </c>
      <c r="J15" s="216">
        <v>0</v>
      </c>
      <c r="K15" s="216">
        <f t="shared" si="0"/>
        <v>7</v>
      </c>
      <c r="M15" t="s">
        <v>36</v>
      </c>
      <c r="N15" t="s">
        <v>36</v>
      </c>
    </row>
    <row r="16" spans="2:15" ht="15.6" x14ac:dyDescent="0.3">
      <c r="B16" s="55" t="s">
        <v>12</v>
      </c>
      <c r="C16" s="215">
        <v>143592</v>
      </c>
      <c r="D16" s="215">
        <v>421</v>
      </c>
      <c r="E16" s="215">
        <v>12</v>
      </c>
      <c r="F16" s="216">
        <v>1</v>
      </c>
      <c r="G16" s="216">
        <f t="shared" si="1"/>
        <v>13</v>
      </c>
      <c r="H16" s="215">
        <v>52</v>
      </c>
      <c r="I16" s="215">
        <v>4</v>
      </c>
      <c r="J16" s="216">
        <v>1</v>
      </c>
      <c r="K16" s="216">
        <f t="shared" si="0"/>
        <v>5</v>
      </c>
      <c r="M16" t="s">
        <v>36</v>
      </c>
    </row>
    <row r="17" spans="2:11" ht="15.6" x14ac:dyDescent="0.3">
      <c r="B17" s="55" t="s">
        <v>21</v>
      </c>
      <c r="C17" s="215">
        <v>41400</v>
      </c>
      <c r="D17" s="215">
        <v>57</v>
      </c>
      <c r="E17" s="215">
        <v>3</v>
      </c>
      <c r="F17" s="216">
        <v>0</v>
      </c>
      <c r="G17" s="216">
        <f t="shared" si="1"/>
        <v>3</v>
      </c>
      <c r="H17" s="215">
        <v>116.14</v>
      </c>
      <c r="I17" s="215">
        <v>7</v>
      </c>
      <c r="J17" s="216">
        <v>2</v>
      </c>
      <c r="K17" s="216">
        <f t="shared" si="0"/>
        <v>9</v>
      </c>
    </row>
    <row r="18" spans="2:11" ht="15.6" x14ac:dyDescent="0.3">
      <c r="B18" s="55" t="s">
        <v>13</v>
      </c>
      <c r="C18" s="215">
        <v>8552</v>
      </c>
      <c r="D18" s="215">
        <v>0</v>
      </c>
      <c r="E18" s="216">
        <v>0</v>
      </c>
      <c r="F18" s="216">
        <v>0</v>
      </c>
      <c r="G18" s="216">
        <f t="shared" si="1"/>
        <v>0</v>
      </c>
      <c r="H18" s="215">
        <v>34</v>
      </c>
      <c r="I18" s="215">
        <v>3</v>
      </c>
      <c r="J18" s="216">
        <v>0</v>
      </c>
      <c r="K18" s="216">
        <f t="shared" si="0"/>
        <v>3</v>
      </c>
    </row>
    <row r="19" spans="2:11" ht="15.6" x14ac:dyDescent="0.3">
      <c r="B19" s="55" t="s">
        <v>14</v>
      </c>
      <c r="C19" s="215">
        <v>0</v>
      </c>
      <c r="D19" s="215">
        <v>0</v>
      </c>
      <c r="E19" s="215">
        <v>0</v>
      </c>
      <c r="F19" s="216">
        <v>0</v>
      </c>
      <c r="G19" s="216">
        <f t="shared" si="1"/>
        <v>0</v>
      </c>
      <c r="H19" s="215">
        <v>0</v>
      </c>
      <c r="I19" s="215">
        <v>0</v>
      </c>
      <c r="J19" s="216">
        <v>0</v>
      </c>
      <c r="K19" s="216">
        <f t="shared" si="0"/>
        <v>0</v>
      </c>
    </row>
    <row r="20" spans="2:11" ht="15.6" x14ac:dyDescent="0.3">
      <c r="B20" s="57" t="s">
        <v>10</v>
      </c>
      <c r="C20" s="58">
        <f>+C12+C13+C14+C15+C16+C17+C18+C19</f>
        <v>377694</v>
      </c>
      <c r="D20" s="58">
        <f>+D12+D13+D14+D15+D16+D17+D18+D19</f>
        <v>906.5</v>
      </c>
      <c r="E20" s="217">
        <f>SUM(E12:E19)</f>
        <v>48</v>
      </c>
      <c r="F20" s="58">
        <f>SUM(F12:F19)</f>
        <v>2</v>
      </c>
      <c r="G20" s="58">
        <f>+G12+G13+G14+G15+G16+G17+G18+G19</f>
        <v>50</v>
      </c>
      <c r="H20" s="58">
        <f>+H12+H13+H14+H15+H16+H17+H18+H19</f>
        <v>437.14</v>
      </c>
      <c r="I20" s="58">
        <f>SUM(I12:I19)</f>
        <v>38</v>
      </c>
      <c r="J20" s="58">
        <f>+J12+J13+J14+J15+J16+J17+J18+J19</f>
        <v>8</v>
      </c>
      <c r="K20" s="58">
        <f>+K12+K13+K14+K15+K16+K17+K18+K19</f>
        <v>46</v>
      </c>
    </row>
    <row r="21" spans="2:11" ht="15.6" x14ac:dyDescent="0.3">
      <c r="B21" s="20"/>
      <c r="C21" s="20"/>
      <c r="D21" s="20"/>
      <c r="E21" s="19"/>
      <c r="F21" s="20"/>
      <c r="G21" s="20"/>
      <c r="H21" s="20"/>
      <c r="I21" s="20"/>
      <c r="J21" s="20"/>
      <c r="K21" s="20"/>
    </row>
    <row r="22" spans="2:11" ht="15.6" x14ac:dyDescent="0.3">
      <c r="B22" s="20"/>
      <c r="C22" s="20"/>
      <c r="D22" s="20"/>
      <c r="E22" s="19"/>
      <c r="F22" s="20"/>
      <c r="G22" s="20" t="s">
        <v>36</v>
      </c>
      <c r="H22" s="20"/>
      <c r="I22" s="20"/>
      <c r="J22" s="20"/>
      <c r="K22" s="20"/>
    </row>
  </sheetData>
  <mergeCells count="5">
    <mergeCell ref="B6:K6"/>
    <mergeCell ref="B7:K7"/>
    <mergeCell ref="B8:K8"/>
    <mergeCell ref="E10:G10"/>
    <mergeCell ref="I10:K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70DD-667C-4F5D-B619-EE887BA3D38D}">
  <dimension ref="B4:N49"/>
  <sheetViews>
    <sheetView topLeftCell="A22" zoomScale="79" zoomScaleNormal="75" workbookViewId="0">
      <selection activeCell="A46" sqref="A46:XFD48"/>
    </sheetView>
  </sheetViews>
  <sheetFormatPr baseColWidth="10" defaultRowHeight="14.4" x14ac:dyDescent="0.3"/>
  <cols>
    <col min="2" max="2" width="16.77734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4" spans="2:13" ht="15.6" x14ac:dyDescent="0.3">
      <c r="B4" s="20"/>
      <c r="C4" s="20"/>
      <c r="D4" s="20"/>
      <c r="E4" s="20"/>
      <c r="F4" s="20"/>
      <c r="G4" s="20"/>
      <c r="H4" s="20"/>
    </row>
    <row r="5" spans="2:13" ht="15.6" x14ac:dyDescent="0.3">
      <c r="B5" s="43" t="s">
        <v>37</v>
      </c>
      <c r="C5" s="43"/>
      <c r="D5" s="43"/>
      <c r="E5" s="43"/>
      <c r="F5" s="43"/>
      <c r="G5" s="43"/>
      <c r="H5" s="43"/>
    </row>
    <row r="6" spans="2:13" ht="15.6" x14ac:dyDescent="0.3">
      <c r="B6" s="43" t="s">
        <v>38</v>
      </c>
      <c r="C6" s="43"/>
      <c r="D6" s="43"/>
      <c r="E6" s="43"/>
      <c r="F6" s="43"/>
      <c r="G6" s="43"/>
      <c r="H6" s="43"/>
      <c r="I6" s="59"/>
      <c r="J6" s="59"/>
      <c r="K6" s="59"/>
      <c r="L6" s="59"/>
      <c r="M6" s="59"/>
    </row>
    <row r="7" spans="2:13" ht="15.6" x14ac:dyDescent="0.3">
      <c r="B7" s="43" t="s">
        <v>29</v>
      </c>
      <c r="C7" s="43"/>
      <c r="D7" s="43"/>
      <c r="E7" s="43"/>
      <c r="F7" s="43"/>
      <c r="G7" s="43"/>
      <c r="H7" s="43"/>
    </row>
    <row r="8" spans="2:13" ht="10.199999999999999" customHeight="1" thickBot="1" x14ac:dyDescent="0.35">
      <c r="B8" s="20"/>
      <c r="C8" s="20"/>
      <c r="D8" s="20"/>
      <c r="E8" s="20"/>
      <c r="F8" s="20"/>
      <c r="G8" s="20"/>
      <c r="H8" s="20"/>
    </row>
    <row r="9" spans="2:13" ht="16.2" thickBot="1" x14ac:dyDescent="0.35">
      <c r="B9" s="60" t="s">
        <v>39</v>
      </c>
      <c r="C9" s="61"/>
      <c r="D9" s="61"/>
      <c r="E9" s="62"/>
      <c r="F9" s="60" t="s">
        <v>30</v>
      </c>
      <c r="G9" s="61"/>
      <c r="H9" s="62"/>
    </row>
    <row r="10" spans="2:13" ht="35.4" customHeight="1" x14ac:dyDescent="0.3">
      <c r="B10" s="63" t="s">
        <v>17</v>
      </c>
      <c r="C10" s="64" t="s">
        <v>40</v>
      </c>
      <c r="D10" s="64" t="s">
        <v>41</v>
      </c>
      <c r="E10" s="64" t="s">
        <v>42</v>
      </c>
      <c r="F10" s="65" t="s">
        <v>33</v>
      </c>
      <c r="G10" s="66" t="s">
        <v>34</v>
      </c>
      <c r="H10" s="64" t="s">
        <v>10</v>
      </c>
    </row>
    <row r="11" spans="2:13" ht="15.6" x14ac:dyDescent="0.3">
      <c r="B11" s="55" t="s">
        <v>18</v>
      </c>
      <c r="C11" s="218">
        <v>0</v>
      </c>
      <c r="D11" s="219">
        <v>0</v>
      </c>
      <c r="E11" s="220">
        <v>0</v>
      </c>
      <c r="F11" s="221">
        <v>0</v>
      </c>
      <c r="G11" s="221">
        <v>0</v>
      </c>
      <c r="H11" s="221">
        <f>SUM(F11:G11)</f>
        <v>0</v>
      </c>
    </row>
    <row r="12" spans="2:13" ht="15.6" x14ac:dyDescent="0.3">
      <c r="B12" s="55" t="s">
        <v>19</v>
      </c>
      <c r="C12" s="218">
        <v>0</v>
      </c>
      <c r="D12" s="219">
        <v>0</v>
      </c>
      <c r="E12" s="220">
        <v>0</v>
      </c>
      <c r="F12" s="221">
        <v>0</v>
      </c>
      <c r="G12" s="221">
        <v>0</v>
      </c>
      <c r="H12" s="221">
        <f t="shared" ref="H12:H18" si="0">SUM(F12:G12)</f>
        <v>0</v>
      </c>
    </row>
    <row r="13" spans="2:13" ht="15.6" x14ac:dyDescent="0.3">
      <c r="B13" s="55" t="s">
        <v>11</v>
      </c>
      <c r="C13" s="218">
        <v>0</v>
      </c>
      <c r="D13" s="219">
        <v>0</v>
      </c>
      <c r="E13" s="220">
        <v>0</v>
      </c>
      <c r="F13" s="221">
        <v>0</v>
      </c>
      <c r="G13" s="221">
        <v>0</v>
      </c>
      <c r="H13" s="221">
        <f t="shared" si="0"/>
        <v>0</v>
      </c>
    </row>
    <row r="14" spans="2:13" ht="15.6" x14ac:dyDescent="0.3">
      <c r="B14" s="55" t="s">
        <v>20</v>
      </c>
      <c r="C14" s="218">
        <v>0</v>
      </c>
      <c r="D14" s="219">
        <v>0</v>
      </c>
      <c r="E14" s="220">
        <v>0</v>
      </c>
      <c r="F14" s="221">
        <v>0</v>
      </c>
      <c r="G14" s="221">
        <v>0</v>
      </c>
      <c r="H14" s="221">
        <f t="shared" si="0"/>
        <v>0</v>
      </c>
    </row>
    <row r="15" spans="2:13" ht="15.6" x14ac:dyDescent="0.3">
      <c r="B15" s="55" t="s">
        <v>12</v>
      </c>
      <c r="C15" s="218">
        <v>0</v>
      </c>
      <c r="D15" s="219">
        <v>0</v>
      </c>
      <c r="E15" s="220">
        <v>0</v>
      </c>
      <c r="F15" s="221">
        <v>0</v>
      </c>
      <c r="G15" s="221">
        <v>0</v>
      </c>
      <c r="H15" s="221">
        <f t="shared" si="0"/>
        <v>0</v>
      </c>
      <c r="L15" t="s">
        <v>36</v>
      </c>
    </row>
    <row r="16" spans="2:13" ht="15.6" x14ac:dyDescent="0.3">
      <c r="B16" s="55" t="s">
        <v>21</v>
      </c>
      <c r="C16" s="218">
        <v>0</v>
      </c>
      <c r="D16" s="219">
        <v>0</v>
      </c>
      <c r="E16" s="220">
        <v>0</v>
      </c>
      <c r="F16" s="221">
        <v>0</v>
      </c>
      <c r="G16" s="221">
        <v>0</v>
      </c>
      <c r="H16" s="221">
        <f t="shared" si="0"/>
        <v>0</v>
      </c>
      <c r="K16" t="s">
        <v>36</v>
      </c>
    </row>
    <row r="17" spans="2:14" ht="15.6" x14ac:dyDescent="0.3">
      <c r="B17" s="55" t="s">
        <v>13</v>
      </c>
      <c r="C17" s="218">
        <v>0</v>
      </c>
      <c r="D17" s="219">
        <v>0</v>
      </c>
      <c r="E17" s="220">
        <v>0</v>
      </c>
      <c r="F17" s="221">
        <v>0</v>
      </c>
      <c r="G17" s="221">
        <v>0</v>
      </c>
      <c r="H17" s="221">
        <f t="shared" si="0"/>
        <v>0</v>
      </c>
    </row>
    <row r="18" spans="2:14" ht="15.6" x14ac:dyDescent="0.3">
      <c r="B18" s="55" t="s">
        <v>14</v>
      </c>
      <c r="C18" s="218">
        <v>0</v>
      </c>
      <c r="D18" s="219">
        <v>0</v>
      </c>
      <c r="E18" s="220">
        <v>0</v>
      </c>
      <c r="F18" s="221">
        <v>0</v>
      </c>
      <c r="G18" s="221">
        <v>0</v>
      </c>
      <c r="H18" s="221">
        <f t="shared" si="0"/>
        <v>0</v>
      </c>
    </row>
    <row r="19" spans="2:14" ht="15.6" x14ac:dyDescent="0.3">
      <c r="B19" s="67" t="s">
        <v>10</v>
      </c>
      <c r="C19" s="222">
        <f t="shared" ref="C19:H19" si="1">+C11+C12+C13+C14+C15+C16+C17+C18</f>
        <v>0</v>
      </c>
      <c r="D19" s="222">
        <f t="shared" si="1"/>
        <v>0</v>
      </c>
      <c r="E19" s="222">
        <f t="shared" si="1"/>
        <v>0</v>
      </c>
      <c r="F19" s="222">
        <f t="shared" si="1"/>
        <v>0</v>
      </c>
      <c r="G19" s="222">
        <f t="shared" si="1"/>
        <v>0</v>
      </c>
      <c r="H19" s="222">
        <f t="shared" si="1"/>
        <v>0</v>
      </c>
    </row>
    <row r="20" spans="2:14" ht="16.2" thickBot="1" x14ac:dyDescent="0.35">
      <c r="B20" s="20"/>
      <c r="C20" s="20"/>
      <c r="D20" s="20"/>
      <c r="E20" s="20"/>
      <c r="F20" s="20"/>
      <c r="G20" s="20"/>
      <c r="H20" s="20"/>
    </row>
    <row r="21" spans="2:14" ht="16.2" thickBot="1" x14ac:dyDescent="0.35">
      <c r="B21" s="60" t="s">
        <v>43</v>
      </c>
      <c r="C21" s="61"/>
      <c r="D21" s="62"/>
      <c r="E21" s="60" t="s">
        <v>30</v>
      </c>
      <c r="F21" s="61"/>
      <c r="G21" s="61"/>
      <c r="H21" s="62"/>
    </row>
    <row r="22" spans="2:14" ht="40.200000000000003" customHeight="1" thickBot="1" x14ac:dyDescent="0.35">
      <c r="B22" s="68" t="s">
        <v>17</v>
      </c>
      <c r="C22" s="64" t="s">
        <v>44</v>
      </c>
      <c r="D22" s="69" t="s">
        <v>45</v>
      </c>
      <c r="E22" s="70" t="s">
        <v>33</v>
      </c>
      <c r="F22" s="66" t="s">
        <v>34</v>
      </c>
      <c r="G22" s="71" t="s">
        <v>10</v>
      </c>
      <c r="H22" s="72"/>
    </row>
    <row r="23" spans="2:14" ht="15.6" x14ac:dyDescent="0.3">
      <c r="B23" s="55" t="s">
        <v>18</v>
      </c>
      <c r="C23" s="223">
        <v>2</v>
      </c>
      <c r="D23" s="224">
        <v>50</v>
      </c>
      <c r="E23" s="221">
        <v>1</v>
      </c>
      <c r="F23" s="221">
        <v>1</v>
      </c>
      <c r="G23" s="225">
        <f t="shared" ref="G23:G30" si="2">SUM(E23:F23)</f>
        <v>2</v>
      </c>
      <c r="H23" s="226"/>
    </row>
    <row r="24" spans="2:14" ht="15.6" x14ac:dyDescent="0.3">
      <c r="B24" s="55" t="s">
        <v>19</v>
      </c>
      <c r="C24" s="223">
        <v>0</v>
      </c>
      <c r="D24" s="224">
        <v>0</v>
      </c>
      <c r="E24" s="227">
        <v>0</v>
      </c>
      <c r="F24" s="228">
        <v>0</v>
      </c>
      <c r="G24" s="229">
        <f t="shared" si="2"/>
        <v>0</v>
      </c>
      <c r="H24" s="230"/>
    </row>
    <row r="25" spans="2:14" ht="15.6" x14ac:dyDescent="0.3">
      <c r="B25" s="55" t="s">
        <v>11</v>
      </c>
      <c r="C25" s="223">
        <v>0</v>
      </c>
      <c r="D25" s="224">
        <v>0</v>
      </c>
      <c r="E25" s="227">
        <v>0</v>
      </c>
      <c r="F25" s="228">
        <v>0</v>
      </c>
      <c r="G25" s="229">
        <f t="shared" si="2"/>
        <v>0</v>
      </c>
      <c r="H25" s="230"/>
      <c r="L25" t="s">
        <v>36</v>
      </c>
    </row>
    <row r="26" spans="2:14" ht="15.6" x14ac:dyDescent="0.3">
      <c r="B26" s="55" t="s">
        <v>20</v>
      </c>
      <c r="C26" s="223">
        <v>0</v>
      </c>
      <c r="D26" s="224">
        <v>0</v>
      </c>
      <c r="E26" s="227">
        <v>0</v>
      </c>
      <c r="F26" s="228">
        <v>0</v>
      </c>
      <c r="G26" s="229">
        <f t="shared" si="2"/>
        <v>0</v>
      </c>
      <c r="H26" s="230"/>
      <c r="K26" t="s">
        <v>36</v>
      </c>
    </row>
    <row r="27" spans="2:14" ht="15.6" x14ac:dyDescent="0.3">
      <c r="B27" s="55" t="s">
        <v>12</v>
      </c>
      <c r="C27" s="223">
        <v>0</v>
      </c>
      <c r="D27" s="224">
        <v>0</v>
      </c>
      <c r="E27" s="227">
        <v>0</v>
      </c>
      <c r="F27" s="228">
        <v>0</v>
      </c>
      <c r="G27" s="229">
        <f t="shared" si="2"/>
        <v>0</v>
      </c>
      <c r="H27" s="230"/>
      <c r="M27" t="s">
        <v>36</v>
      </c>
      <c r="N27" t="s">
        <v>36</v>
      </c>
    </row>
    <row r="28" spans="2:14" ht="15.6" x14ac:dyDescent="0.3">
      <c r="B28" s="55" t="s">
        <v>21</v>
      </c>
      <c r="C28" s="223">
        <v>0</v>
      </c>
      <c r="D28" s="224">
        <v>0</v>
      </c>
      <c r="E28" s="227">
        <v>0</v>
      </c>
      <c r="F28" s="228">
        <v>0</v>
      </c>
      <c r="G28" s="229">
        <f t="shared" si="2"/>
        <v>0</v>
      </c>
      <c r="H28" s="230"/>
      <c r="L28" t="s">
        <v>36</v>
      </c>
    </row>
    <row r="29" spans="2:14" ht="15.6" x14ac:dyDescent="0.3">
      <c r="B29" s="55" t="s">
        <v>13</v>
      </c>
      <c r="C29" s="223">
        <v>3</v>
      </c>
      <c r="D29" s="224">
        <v>37</v>
      </c>
      <c r="E29" s="231">
        <v>3</v>
      </c>
      <c r="F29" s="232">
        <v>0</v>
      </c>
      <c r="G29" s="229">
        <f t="shared" si="2"/>
        <v>3</v>
      </c>
      <c r="H29" s="230"/>
    </row>
    <row r="30" spans="2:14" ht="15.6" x14ac:dyDescent="0.3">
      <c r="B30" s="55" t="s">
        <v>14</v>
      </c>
      <c r="C30" s="223">
        <v>0</v>
      </c>
      <c r="D30" s="224">
        <v>0</v>
      </c>
      <c r="E30" s="227">
        <v>0</v>
      </c>
      <c r="F30" s="228">
        <v>0</v>
      </c>
      <c r="G30" s="229">
        <f t="shared" si="2"/>
        <v>0</v>
      </c>
      <c r="H30" s="230"/>
      <c r="L30" t="s">
        <v>36</v>
      </c>
    </row>
    <row r="31" spans="2:14" ht="16.2" thickBot="1" x14ac:dyDescent="0.35">
      <c r="B31" s="67" t="s">
        <v>10</v>
      </c>
      <c r="C31" s="222">
        <f>+C23+C24+C25+C26+C27+C28+C29+C30</f>
        <v>5</v>
      </c>
      <c r="D31" s="233">
        <f>+D23+D24+D25+D26+D27+D28+D29+D30</f>
        <v>87</v>
      </c>
      <c r="E31" s="234">
        <f>+E23+E24+E25+E26+E27+E28+E29+E30</f>
        <v>4</v>
      </c>
      <c r="F31" s="235">
        <f>SUM(F23:F30)</f>
        <v>1</v>
      </c>
      <c r="G31" s="236">
        <f t="shared" ref="G31" si="3">SUM(E31:F31)</f>
        <v>5</v>
      </c>
      <c r="H31" s="237"/>
      <c r="K31" t="s">
        <v>36</v>
      </c>
    </row>
    <row r="32" spans="2:14" ht="16.2" thickBot="1" x14ac:dyDescent="0.35">
      <c r="B32" s="20"/>
      <c r="C32" s="20"/>
      <c r="D32" s="20"/>
      <c r="E32" s="20"/>
      <c r="F32" s="20"/>
      <c r="G32" s="20"/>
      <c r="H32" s="20"/>
    </row>
    <row r="33" spans="2:11" ht="16.2" thickBot="1" x14ac:dyDescent="0.35">
      <c r="B33" s="60" t="s">
        <v>46</v>
      </c>
      <c r="C33" s="61"/>
      <c r="D33" s="62"/>
      <c r="E33" s="60" t="s">
        <v>30</v>
      </c>
      <c r="F33" s="61"/>
      <c r="G33" s="61"/>
      <c r="H33" s="62"/>
    </row>
    <row r="34" spans="2:11" ht="31.2" x14ac:dyDescent="0.3">
      <c r="B34" s="73" t="s">
        <v>17</v>
      </c>
      <c r="C34" s="74" t="s">
        <v>44</v>
      </c>
      <c r="D34" s="75" t="s">
        <v>45</v>
      </c>
      <c r="E34" s="76" t="s">
        <v>33</v>
      </c>
      <c r="F34" s="77" t="s">
        <v>34</v>
      </c>
      <c r="G34" s="78" t="s">
        <v>10</v>
      </c>
      <c r="H34" s="79"/>
    </row>
    <row r="35" spans="2:11" ht="15.6" x14ac:dyDescent="0.3">
      <c r="B35" s="80" t="s">
        <v>18</v>
      </c>
      <c r="C35" s="223">
        <v>40</v>
      </c>
      <c r="D35" s="224">
        <v>946</v>
      </c>
      <c r="E35" s="238">
        <v>35</v>
      </c>
      <c r="F35" s="238">
        <v>5</v>
      </c>
      <c r="G35" s="229">
        <f t="shared" ref="G35:G42" si="4">SUM(E35:F35)</f>
        <v>40</v>
      </c>
      <c r="H35" s="230"/>
    </row>
    <row r="36" spans="2:11" ht="15.6" x14ac:dyDescent="0.3">
      <c r="B36" s="80" t="s">
        <v>19</v>
      </c>
      <c r="C36" s="239">
        <v>86</v>
      </c>
      <c r="D36" s="240">
        <v>2539</v>
      </c>
      <c r="E36" s="238">
        <v>79</v>
      </c>
      <c r="F36" s="238">
        <v>7</v>
      </c>
      <c r="G36" s="229">
        <f t="shared" si="4"/>
        <v>86</v>
      </c>
      <c r="H36" s="230"/>
    </row>
    <row r="37" spans="2:11" ht="15.6" x14ac:dyDescent="0.3">
      <c r="B37" s="80" t="s">
        <v>11</v>
      </c>
      <c r="C37" s="239">
        <v>5</v>
      </c>
      <c r="D37" s="240">
        <v>45</v>
      </c>
      <c r="E37" s="238">
        <v>4</v>
      </c>
      <c r="F37" s="238">
        <v>1</v>
      </c>
      <c r="G37" s="229">
        <f t="shared" si="4"/>
        <v>5</v>
      </c>
      <c r="H37" s="230"/>
      <c r="K37" t="s">
        <v>36</v>
      </c>
    </row>
    <row r="38" spans="2:11" ht="15.6" x14ac:dyDescent="0.3">
      <c r="B38" s="80" t="s">
        <v>20</v>
      </c>
      <c r="C38" s="239">
        <v>126</v>
      </c>
      <c r="D38" s="241">
        <v>4659</v>
      </c>
      <c r="E38" s="242">
        <v>114</v>
      </c>
      <c r="F38" s="238">
        <v>12</v>
      </c>
      <c r="G38" s="229">
        <f t="shared" si="4"/>
        <v>126</v>
      </c>
      <c r="H38" s="230"/>
    </row>
    <row r="39" spans="2:11" ht="15.6" x14ac:dyDescent="0.3">
      <c r="B39" s="80" t="s">
        <v>12</v>
      </c>
      <c r="C39" s="239">
        <v>66</v>
      </c>
      <c r="D39" s="240">
        <v>4516</v>
      </c>
      <c r="E39" s="242">
        <v>59</v>
      </c>
      <c r="F39" s="238">
        <v>7</v>
      </c>
      <c r="G39" s="229">
        <f t="shared" si="4"/>
        <v>66</v>
      </c>
      <c r="H39" s="230"/>
      <c r="J39" t="s">
        <v>36</v>
      </c>
    </row>
    <row r="40" spans="2:11" ht="15.6" x14ac:dyDescent="0.3">
      <c r="B40" s="80" t="s">
        <v>21</v>
      </c>
      <c r="C40" s="239">
        <v>61</v>
      </c>
      <c r="D40" s="241">
        <v>6349</v>
      </c>
      <c r="E40" s="242">
        <v>53</v>
      </c>
      <c r="F40" s="238">
        <v>8</v>
      </c>
      <c r="G40" s="229">
        <f t="shared" si="4"/>
        <v>61</v>
      </c>
      <c r="H40" s="230"/>
      <c r="K40" t="s">
        <v>36</v>
      </c>
    </row>
    <row r="41" spans="2:11" ht="15.6" x14ac:dyDescent="0.3">
      <c r="B41" s="80" t="s">
        <v>13</v>
      </c>
      <c r="C41" s="239">
        <v>34</v>
      </c>
      <c r="D41" s="240">
        <v>591</v>
      </c>
      <c r="E41" s="242">
        <v>32</v>
      </c>
      <c r="F41" s="238">
        <v>2</v>
      </c>
      <c r="G41" s="229">
        <f t="shared" si="4"/>
        <v>34</v>
      </c>
      <c r="H41" s="230"/>
      <c r="K41" t="s">
        <v>36</v>
      </c>
    </row>
    <row r="42" spans="2:11" ht="15.6" x14ac:dyDescent="0.3">
      <c r="B42" s="80" t="s">
        <v>14</v>
      </c>
      <c r="C42" s="243">
        <v>0</v>
      </c>
      <c r="D42" s="244">
        <v>0</v>
      </c>
      <c r="E42" s="238">
        <v>0</v>
      </c>
      <c r="F42" s="238">
        <v>0</v>
      </c>
      <c r="G42" s="229">
        <f t="shared" si="4"/>
        <v>0</v>
      </c>
      <c r="H42" s="230"/>
    </row>
    <row r="43" spans="2:11" ht="16.2" thickBot="1" x14ac:dyDescent="0.35">
      <c r="B43" s="67" t="s">
        <v>10</v>
      </c>
      <c r="C43" s="245">
        <f>+C35+C36+C37+C38+C39+C40+C41+C42</f>
        <v>418</v>
      </c>
      <c r="D43" s="246">
        <f>+D35+D36+D37+D38+D39+D40+D41+D42</f>
        <v>19645</v>
      </c>
      <c r="E43" s="247">
        <f>+E35+E36+E37+E38+E39+E40+E41+E42</f>
        <v>376</v>
      </c>
      <c r="F43" s="247">
        <f>+F35+F36+F37+F38+F39+F40+F41+F42</f>
        <v>42</v>
      </c>
      <c r="G43" s="248">
        <f t="shared" ref="G43" si="5">+G35+G36+G37+G38+G39+G40+G41+G42</f>
        <v>418</v>
      </c>
      <c r="H43" s="249"/>
    </row>
    <row r="44" spans="2:11" ht="15.6" x14ac:dyDescent="0.3">
      <c r="B44" s="20"/>
      <c r="C44" s="20"/>
      <c r="D44" s="20"/>
      <c r="E44" s="20"/>
      <c r="F44" s="20"/>
      <c r="G44" s="20"/>
      <c r="H44" s="20"/>
      <c r="K44" t="s">
        <v>36</v>
      </c>
    </row>
    <row r="45" spans="2:11" ht="15.6" x14ac:dyDescent="0.3">
      <c r="B45" s="20"/>
      <c r="C45" s="20"/>
      <c r="D45" s="20"/>
      <c r="E45" s="20"/>
      <c r="F45" s="20"/>
      <c r="G45" s="20"/>
      <c r="H45" s="20"/>
    </row>
    <row r="46" spans="2:11" ht="15.6" x14ac:dyDescent="0.3">
      <c r="B46" s="20"/>
      <c r="C46" s="20"/>
      <c r="D46" s="20"/>
      <c r="E46" s="20"/>
      <c r="F46" s="20"/>
      <c r="G46" s="20"/>
      <c r="H46" s="20"/>
    </row>
    <row r="47" spans="2:11" ht="15.6" x14ac:dyDescent="0.3">
      <c r="B47" s="20"/>
      <c r="C47" s="20"/>
      <c r="D47" s="20"/>
      <c r="E47" s="20"/>
      <c r="F47" s="20"/>
      <c r="G47" s="20"/>
      <c r="H47" s="20"/>
    </row>
    <row r="48" spans="2:11" ht="15.6" x14ac:dyDescent="0.3">
      <c r="B48" s="20"/>
      <c r="C48" s="20"/>
      <c r="D48" s="20"/>
      <c r="E48" s="20"/>
      <c r="F48" s="20"/>
      <c r="G48" s="20"/>
      <c r="H48" s="20"/>
    </row>
    <row r="49" spans="2:8" ht="15.6" x14ac:dyDescent="0.3">
      <c r="B49" s="20"/>
      <c r="C49" s="20"/>
      <c r="D49" s="20"/>
      <c r="E49" s="20"/>
      <c r="F49" s="20"/>
      <c r="G49" s="20"/>
      <c r="H49" s="20"/>
    </row>
  </sheetData>
  <mergeCells count="29">
    <mergeCell ref="G40:H40"/>
    <mergeCell ref="G41:H41"/>
    <mergeCell ref="G42:H42"/>
    <mergeCell ref="G43:H43"/>
    <mergeCell ref="G34:H34"/>
    <mergeCell ref="G35:H35"/>
    <mergeCell ref="G36:H36"/>
    <mergeCell ref="G37:H37"/>
    <mergeCell ref="G38:H38"/>
    <mergeCell ref="G39:H39"/>
    <mergeCell ref="G28:H28"/>
    <mergeCell ref="G29:H29"/>
    <mergeCell ref="G30:H30"/>
    <mergeCell ref="G31:H31"/>
    <mergeCell ref="B33:D33"/>
    <mergeCell ref="E33:H33"/>
    <mergeCell ref="G22:H22"/>
    <mergeCell ref="G23:H23"/>
    <mergeCell ref="G24:H24"/>
    <mergeCell ref="G25:H25"/>
    <mergeCell ref="G26:H26"/>
    <mergeCell ref="G27:H27"/>
    <mergeCell ref="B5:H5"/>
    <mergeCell ref="B6:H6"/>
    <mergeCell ref="B7:H7"/>
    <mergeCell ref="B9:E9"/>
    <mergeCell ref="F9:H9"/>
    <mergeCell ref="B21:D21"/>
    <mergeCell ref="E21:H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FD87A-212C-4DFE-A566-A5B597D5FCAC}">
  <dimension ref="A5:R38"/>
  <sheetViews>
    <sheetView topLeftCell="E6" zoomScale="103" zoomScaleNormal="100" workbookViewId="0">
      <selection activeCell="I18" sqref="I18:K18"/>
    </sheetView>
  </sheetViews>
  <sheetFormatPr baseColWidth="10" defaultColWidth="8.88671875" defaultRowHeight="14.4" x14ac:dyDescent="0.3"/>
  <cols>
    <col min="2" max="2" width="22.77734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1" customWidth="1"/>
    <col min="10" max="10" width="11.109375" customWidth="1"/>
    <col min="11" max="11" width="13.21875" customWidth="1"/>
    <col min="12" max="12" width="13.109375" customWidth="1"/>
    <col min="18" max="18" width="14.77734375" customWidth="1"/>
  </cols>
  <sheetData>
    <row r="5" spans="2:18" ht="28.95" customHeight="1" thickBot="1" x14ac:dyDescent="0.35">
      <c r="B5" s="81" t="s">
        <v>47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2:18" ht="45.6" customHeight="1" thickBot="1" x14ac:dyDescent="0.35">
      <c r="B6" s="83" t="s">
        <v>48</v>
      </c>
      <c r="C6" s="84" t="s">
        <v>49</v>
      </c>
      <c r="D6" s="85"/>
      <c r="E6" s="86"/>
      <c r="F6" s="84" t="s">
        <v>50</v>
      </c>
      <c r="G6" s="85"/>
      <c r="H6" s="86"/>
      <c r="I6" s="87" t="s">
        <v>51</v>
      </c>
      <c r="J6" s="88"/>
      <c r="K6" s="88"/>
      <c r="L6" s="88"/>
      <c r="M6" s="88"/>
      <c r="N6" s="88"/>
      <c r="O6" s="88"/>
      <c r="P6" s="88"/>
      <c r="Q6" s="89"/>
      <c r="R6" s="90" t="s">
        <v>52</v>
      </c>
    </row>
    <row r="7" spans="2:18" ht="32.4" customHeight="1" thickBot="1" x14ac:dyDescent="0.35">
      <c r="B7" s="91"/>
      <c r="C7" s="92" t="s">
        <v>53</v>
      </c>
      <c r="D7" s="92" t="s">
        <v>54</v>
      </c>
      <c r="E7" s="92" t="s">
        <v>55</v>
      </c>
      <c r="F7" s="92" t="s">
        <v>53</v>
      </c>
      <c r="G7" s="92" t="s">
        <v>54</v>
      </c>
      <c r="H7" s="93" t="s">
        <v>55</v>
      </c>
      <c r="I7" s="94" t="s">
        <v>56</v>
      </c>
      <c r="J7" s="92" t="s">
        <v>57</v>
      </c>
      <c r="K7" s="95" t="s">
        <v>58</v>
      </c>
      <c r="L7" s="95" t="s">
        <v>59</v>
      </c>
      <c r="M7" s="95" t="s">
        <v>60</v>
      </c>
      <c r="N7" s="95" t="s">
        <v>61</v>
      </c>
      <c r="O7" s="95" t="s">
        <v>62</v>
      </c>
      <c r="P7" s="95" t="s">
        <v>63</v>
      </c>
      <c r="Q7" s="95" t="s">
        <v>64</v>
      </c>
      <c r="R7" s="96"/>
    </row>
    <row r="8" spans="2:18" ht="16.2" thickBot="1" x14ac:dyDescent="0.35">
      <c r="B8" s="97" t="s">
        <v>18</v>
      </c>
      <c r="C8" s="98">
        <v>34204</v>
      </c>
      <c r="D8" s="99">
        <v>55750</v>
      </c>
      <c r="E8" s="100">
        <f>C8+D8</f>
        <v>89954</v>
      </c>
      <c r="F8" s="101">
        <v>22283.599999999999</v>
      </c>
      <c r="G8" s="102">
        <v>56876.71</v>
      </c>
      <c r="H8" s="103">
        <f>SUM(F8:G8)</f>
        <v>79160.31</v>
      </c>
      <c r="I8" s="104">
        <v>0</v>
      </c>
      <c r="J8" s="105">
        <v>0</v>
      </c>
      <c r="K8" s="106">
        <v>5587</v>
      </c>
      <c r="L8" s="107">
        <v>15048</v>
      </c>
      <c r="M8" s="106"/>
      <c r="N8" s="108"/>
      <c r="O8" s="109"/>
      <c r="P8" s="108"/>
      <c r="Q8" s="109"/>
      <c r="R8" s="106">
        <f>I8+J8+K8+L8+M8+N8+O8+P8+Q8</f>
        <v>20635</v>
      </c>
    </row>
    <row r="9" spans="2:18" ht="16.2" thickBot="1" x14ac:dyDescent="0.35">
      <c r="B9" s="110" t="s">
        <v>19</v>
      </c>
      <c r="C9" s="111">
        <v>90</v>
      </c>
      <c r="D9" s="112">
        <v>23807.75</v>
      </c>
      <c r="E9" s="113">
        <f>SUM(C9:D9)</f>
        <v>23897.75</v>
      </c>
      <c r="F9" s="114">
        <v>40</v>
      </c>
      <c r="G9" s="115">
        <v>22334.45</v>
      </c>
      <c r="H9" s="116">
        <f>SUM(F9:G9)</f>
        <v>22374.45</v>
      </c>
      <c r="I9" s="117">
        <v>0</v>
      </c>
      <c r="J9" s="118">
        <v>125.83</v>
      </c>
      <c r="K9" s="119">
        <v>853.25</v>
      </c>
      <c r="L9" s="120">
        <v>5638.96</v>
      </c>
      <c r="M9" s="121"/>
      <c r="O9" s="121"/>
      <c r="Q9" s="121"/>
      <c r="R9" s="122">
        <f t="shared" ref="R9:R18" si="0">I9+J9+K9+L9+M9+N9+O9+P9+Q9</f>
        <v>6618.04</v>
      </c>
    </row>
    <row r="10" spans="2:18" ht="16.2" thickBot="1" x14ac:dyDescent="0.35">
      <c r="B10" s="97" t="s">
        <v>11</v>
      </c>
      <c r="C10" s="123">
        <v>150.13999999999999</v>
      </c>
      <c r="D10" s="124">
        <v>3956.34</v>
      </c>
      <c r="E10" s="125">
        <f>SUM(C10:D10)</f>
        <v>4106.4800000000005</v>
      </c>
      <c r="F10" s="101">
        <v>113.26</v>
      </c>
      <c r="G10" s="102">
        <v>2737.95</v>
      </c>
      <c r="H10" s="103">
        <f>SUM(F10:G10)</f>
        <v>2851.21</v>
      </c>
      <c r="I10" s="104">
        <v>0</v>
      </c>
      <c r="J10" s="126">
        <v>70.69</v>
      </c>
      <c r="K10" s="109">
        <v>224.95</v>
      </c>
      <c r="L10" s="108">
        <v>771.63</v>
      </c>
      <c r="M10" s="109"/>
      <c r="N10" s="108"/>
      <c r="O10" s="109"/>
      <c r="P10" s="108"/>
      <c r="Q10" s="109"/>
      <c r="R10" s="106">
        <f t="shared" si="0"/>
        <v>1067.27</v>
      </c>
    </row>
    <row r="11" spans="2:18" ht="16.2" thickBot="1" x14ac:dyDescent="0.35">
      <c r="B11" s="127" t="s">
        <v>65</v>
      </c>
      <c r="C11" s="128">
        <v>2292</v>
      </c>
      <c r="D11" s="129">
        <v>0</v>
      </c>
      <c r="E11" s="125">
        <f>SUM(C11:D11)</f>
        <v>2292</v>
      </c>
      <c r="F11" s="130">
        <v>2785.16</v>
      </c>
      <c r="G11" s="102">
        <v>0</v>
      </c>
      <c r="H11" s="131">
        <f>SUM(F11:G11)</f>
        <v>2785.16</v>
      </c>
      <c r="I11" s="104">
        <v>0</v>
      </c>
      <c r="J11" s="105">
        <v>0</v>
      </c>
      <c r="K11" s="106">
        <v>0</v>
      </c>
      <c r="L11" s="107">
        <v>0</v>
      </c>
      <c r="M11" s="109"/>
      <c r="N11" s="108"/>
      <c r="O11" s="109"/>
      <c r="P11" s="108"/>
      <c r="Q11" s="109"/>
      <c r="R11" s="106"/>
    </row>
    <row r="12" spans="2:18" ht="16.2" thickBot="1" x14ac:dyDescent="0.35">
      <c r="B12" s="97" t="s">
        <v>20</v>
      </c>
      <c r="C12" s="132">
        <v>1741.64</v>
      </c>
      <c r="D12" s="102">
        <v>34967.360000000001</v>
      </c>
      <c r="E12" s="102">
        <v>36709</v>
      </c>
      <c r="F12" s="133">
        <v>609.57000000000005</v>
      </c>
      <c r="G12" s="102">
        <v>24944.3</v>
      </c>
      <c r="H12" s="101">
        <v>25553.88</v>
      </c>
      <c r="I12" s="134">
        <v>89.62</v>
      </c>
      <c r="J12" s="126">
        <v>622.54</v>
      </c>
      <c r="K12" s="106">
        <v>2470.33</v>
      </c>
      <c r="L12" s="107">
        <v>15312.57</v>
      </c>
      <c r="M12" s="109"/>
      <c r="N12" s="108"/>
      <c r="O12" s="109"/>
      <c r="P12" s="108"/>
      <c r="Q12" s="109"/>
      <c r="R12" s="106">
        <f t="shared" si="0"/>
        <v>18495.059999999998</v>
      </c>
    </row>
    <row r="13" spans="2:18" ht="16.2" thickBot="1" x14ac:dyDescent="0.35">
      <c r="B13" s="110" t="s">
        <v>12</v>
      </c>
      <c r="C13" s="135">
        <v>7010</v>
      </c>
      <c r="D13" s="136">
        <v>61766.32</v>
      </c>
      <c r="E13" s="113">
        <f>SUM(C13:D13)</f>
        <v>68776.320000000007</v>
      </c>
      <c r="F13" s="114">
        <v>2804</v>
      </c>
      <c r="G13" s="115">
        <v>62696</v>
      </c>
      <c r="H13" s="116">
        <f>SUM(F13:G13)</f>
        <v>65500</v>
      </c>
      <c r="I13" s="117">
        <v>0</v>
      </c>
      <c r="J13" s="137">
        <v>866.4</v>
      </c>
      <c r="K13" s="122">
        <v>6536.87</v>
      </c>
      <c r="L13" s="120">
        <v>18719.93</v>
      </c>
      <c r="M13" s="121"/>
      <c r="O13" s="121"/>
      <c r="Q13" s="121"/>
      <c r="R13" s="122">
        <f t="shared" si="0"/>
        <v>26123.200000000001</v>
      </c>
    </row>
    <row r="14" spans="2:18" s="145" customFormat="1" ht="16.2" thickBot="1" x14ac:dyDescent="0.35">
      <c r="B14" s="138" t="s">
        <v>21</v>
      </c>
      <c r="C14" s="139">
        <v>21600</v>
      </c>
      <c r="D14" s="140">
        <v>222652</v>
      </c>
      <c r="E14" s="100">
        <f>SUM(C14:D14)</f>
        <v>244252</v>
      </c>
      <c r="F14" s="101">
        <v>8245.9</v>
      </c>
      <c r="G14" s="102">
        <v>158826.13</v>
      </c>
      <c r="H14" s="103">
        <f>SUM(F14:G14)</f>
        <v>167072.03</v>
      </c>
      <c r="I14" s="134">
        <v>943.85</v>
      </c>
      <c r="J14" s="141">
        <v>2602.38</v>
      </c>
      <c r="K14" s="142">
        <v>10911.61</v>
      </c>
      <c r="L14" s="143">
        <v>26501.68</v>
      </c>
      <c r="M14" s="144"/>
      <c r="N14" s="133"/>
      <c r="O14" s="144"/>
      <c r="P14" s="133"/>
      <c r="Q14" s="144"/>
      <c r="R14" s="142">
        <f t="shared" si="0"/>
        <v>40959.520000000004</v>
      </c>
    </row>
    <row r="15" spans="2:18" s="145" customFormat="1" ht="16.2" thickBot="1" x14ac:dyDescent="0.35">
      <c r="B15" s="146" t="s">
        <v>13</v>
      </c>
      <c r="C15" s="147">
        <v>35572</v>
      </c>
      <c r="D15" s="148">
        <v>15003</v>
      </c>
      <c r="E15" s="149">
        <f>SUM(C15:D15)</f>
        <v>50575</v>
      </c>
      <c r="F15" s="114">
        <v>14228.8</v>
      </c>
      <c r="G15" s="115">
        <v>12385.17</v>
      </c>
      <c r="H15" s="116">
        <f>SUM(F15:G15)</f>
        <v>26613.97</v>
      </c>
      <c r="I15" s="150">
        <v>0</v>
      </c>
      <c r="J15" s="151">
        <v>0</v>
      </c>
      <c r="K15" s="152">
        <v>2950.74</v>
      </c>
      <c r="L15" s="153">
        <v>9350.6</v>
      </c>
      <c r="M15" s="154"/>
      <c r="O15" s="154"/>
      <c r="Q15" s="154"/>
      <c r="R15" s="152">
        <f t="shared" si="0"/>
        <v>12301.34</v>
      </c>
    </row>
    <row r="16" spans="2:18" ht="29.25" customHeight="1" thickBot="1" x14ac:dyDescent="0.35">
      <c r="B16" s="155" t="s">
        <v>66</v>
      </c>
      <c r="C16" s="98">
        <v>32450</v>
      </c>
      <c r="D16" s="99">
        <v>0</v>
      </c>
      <c r="E16" s="156">
        <f>SUM(C16:D16)</f>
        <v>32450</v>
      </c>
      <c r="F16" s="101">
        <v>44180</v>
      </c>
      <c r="G16" s="157">
        <v>0</v>
      </c>
      <c r="H16" s="158">
        <v>45202</v>
      </c>
      <c r="I16" s="159">
        <v>0</v>
      </c>
      <c r="J16" s="105">
        <v>0</v>
      </c>
      <c r="K16" s="160">
        <v>0</v>
      </c>
      <c r="L16" s="107">
        <v>0</v>
      </c>
      <c r="M16" s="109"/>
      <c r="N16" s="108"/>
      <c r="O16" s="109"/>
      <c r="P16" s="108"/>
      <c r="Q16" s="109"/>
      <c r="R16" s="106">
        <f t="shared" si="0"/>
        <v>0</v>
      </c>
    </row>
    <row r="17" spans="1:18" ht="16.2" thickBot="1" x14ac:dyDescent="0.35">
      <c r="A17" s="161"/>
      <c r="B17" s="110" t="s">
        <v>14</v>
      </c>
      <c r="C17" s="135">
        <v>25000</v>
      </c>
      <c r="D17" s="162">
        <v>133555</v>
      </c>
      <c r="E17" s="163">
        <f>SUM(C17:D17)</f>
        <v>158555</v>
      </c>
      <c r="F17" s="114">
        <v>10000</v>
      </c>
      <c r="G17" s="115">
        <v>130000</v>
      </c>
      <c r="H17" s="116">
        <f>SUM(F17:G17)</f>
        <v>140000</v>
      </c>
      <c r="I17" s="117">
        <v>0</v>
      </c>
      <c r="J17" s="137">
        <v>0</v>
      </c>
      <c r="K17" s="164">
        <v>5016.01</v>
      </c>
      <c r="L17" s="120">
        <v>17259.73</v>
      </c>
      <c r="M17" s="121"/>
      <c r="O17" s="121"/>
      <c r="Q17" s="121"/>
      <c r="R17" s="165">
        <f t="shared" si="0"/>
        <v>22275.739999999998</v>
      </c>
    </row>
    <row r="18" spans="1:18" s="166" customFormat="1" ht="24" customHeight="1" thickBot="1" x14ac:dyDescent="0.4">
      <c r="B18" s="167" t="s">
        <v>10</v>
      </c>
      <c r="C18" s="168">
        <f>SUM(C8:C17)</f>
        <v>160109.78</v>
      </c>
      <c r="D18" s="168">
        <f>SUM(D8:D17)</f>
        <v>551457.77</v>
      </c>
      <c r="E18" s="169">
        <f t="shared" ref="E18" si="1">C18+D18</f>
        <v>711567.55</v>
      </c>
      <c r="F18" s="170">
        <f t="shared" ref="F18:I18" si="2">SUM(F8:F17)</f>
        <v>105290.29</v>
      </c>
      <c r="G18" s="171">
        <f t="shared" si="2"/>
        <v>470800.71</v>
      </c>
      <c r="H18" s="170">
        <f t="shared" si="2"/>
        <v>577113.01</v>
      </c>
      <c r="I18" s="171">
        <f t="shared" si="2"/>
        <v>1033.47</v>
      </c>
      <c r="J18" s="171">
        <f>SUM(J8:J17)</f>
        <v>4287.84</v>
      </c>
      <c r="K18" s="170">
        <f>SUM(K8:K17)</f>
        <v>34550.76</v>
      </c>
      <c r="L18" s="172">
        <f>SUM(L8:L17)</f>
        <v>108603.1</v>
      </c>
      <c r="M18" s="173"/>
      <c r="N18" s="174"/>
      <c r="O18" s="173"/>
      <c r="P18" s="174"/>
      <c r="Q18" s="173"/>
      <c r="R18" s="175">
        <f t="shared" si="0"/>
        <v>148475.17000000001</v>
      </c>
    </row>
    <row r="19" spans="1:18" ht="15.6" x14ac:dyDescent="0.3">
      <c r="B19" s="176"/>
      <c r="C19" s="176"/>
      <c r="D19" s="176"/>
      <c r="E19" s="177"/>
      <c r="G19" s="18"/>
      <c r="H19" s="18"/>
    </row>
    <row r="20" spans="1:18" ht="15.6" x14ac:dyDescent="0.3">
      <c r="B20" s="178"/>
      <c r="E20" s="179"/>
    </row>
    <row r="38" spans="2:6" ht="15.6" x14ac:dyDescent="0.3">
      <c r="B38" s="40"/>
      <c r="C38" s="40"/>
      <c r="E38" s="40"/>
      <c r="F38" s="40"/>
    </row>
  </sheetData>
  <mergeCells count="8">
    <mergeCell ref="B38:C38"/>
    <mergeCell ref="E38:F38"/>
    <mergeCell ref="B5:R5"/>
    <mergeCell ref="B6:B7"/>
    <mergeCell ref="C6:E6"/>
    <mergeCell ref="F6:H6"/>
    <mergeCell ref="I6:Q6"/>
    <mergeCell ref="R6:R7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6F94-FC7E-4D30-ACAE-3962E478B290}">
  <dimension ref="B7:I30"/>
  <sheetViews>
    <sheetView zoomScale="94" zoomScaleNormal="100" workbookViewId="0">
      <selection activeCell="E24" sqref="E24"/>
    </sheetView>
  </sheetViews>
  <sheetFormatPr baseColWidth="10" defaultColWidth="8.88671875" defaultRowHeight="14.4" x14ac:dyDescent="0.3"/>
  <cols>
    <col min="2" max="2" width="20.109375" customWidth="1"/>
    <col min="3" max="3" width="35.109375" customWidth="1"/>
    <col min="4" max="4" width="17.109375" customWidth="1"/>
    <col min="5" max="5" width="37.44140625" customWidth="1"/>
    <col min="6" max="6" width="25.2187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7" spans="2:9" ht="18" x14ac:dyDescent="0.35">
      <c r="B7" s="41" t="s">
        <v>67</v>
      </c>
      <c r="C7" s="41"/>
      <c r="D7" s="41"/>
      <c r="E7" s="41"/>
      <c r="F7" s="41"/>
      <c r="G7" s="41"/>
      <c r="H7" s="41"/>
      <c r="I7" s="41"/>
    </row>
    <row r="8" spans="2:9" ht="16.2" thickBot="1" x14ac:dyDescent="0.35">
      <c r="B8" s="180" t="s">
        <v>68</v>
      </c>
      <c r="C8" s="180"/>
      <c r="D8" s="180"/>
      <c r="E8" s="180"/>
      <c r="F8" s="180"/>
      <c r="G8" s="180"/>
      <c r="H8" s="180"/>
      <c r="I8" s="180"/>
    </row>
    <row r="9" spans="2:9" ht="16.2" thickBot="1" x14ac:dyDescent="0.35">
      <c r="B9" s="181" t="s">
        <v>69</v>
      </c>
      <c r="C9" s="181"/>
      <c r="D9" s="181"/>
      <c r="E9" s="181"/>
      <c r="F9" s="181"/>
      <c r="G9" s="181"/>
      <c r="H9" s="181"/>
      <c r="I9" s="181"/>
    </row>
    <row r="10" spans="2:9" ht="15" thickBot="1" x14ac:dyDescent="0.35">
      <c r="B10" s="182"/>
      <c r="C10" s="182"/>
      <c r="D10" s="182"/>
      <c r="E10" s="182"/>
      <c r="F10" s="182"/>
      <c r="G10" s="182"/>
      <c r="H10" s="182"/>
      <c r="I10" s="182"/>
    </row>
    <row r="11" spans="2:9" ht="16.2" thickBot="1" x14ac:dyDescent="0.35">
      <c r="B11" s="183" t="s">
        <v>70</v>
      </c>
      <c r="C11" s="181"/>
      <c r="D11" s="181"/>
      <c r="E11" s="181"/>
      <c r="F11" s="181"/>
      <c r="G11" s="181"/>
      <c r="H11" s="181"/>
      <c r="I11" s="184"/>
    </row>
    <row r="12" spans="2:9" s="191" customFormat="1" ht="15" thickBot="1" x14ac:dyDescent="0.35">
      <c r="B12" s="185"/>
      <c r="C12" s="186" t="s">
        <v>17</v>
      </c>
      <c r="D12" s="187" t="s">
        <v>71</v>
      </c>
      <c r="E12" s="188" t="s">
        <v>72</v>
      </c>
      <c r="F12" s="187" t="s">
        <v>73</v>
      </c>
      <c r="G12" s="189" t="s">
        <v>1</v>
      </c>
      <c r="H12" s="190" t="s">
        <v>2</v>
      </c>
      <c r="I12" s="187" t="s">
        <v>10</v>
      </c>
    </row>
    <row r="13" spans="2:9" ht="15" thickBot="1" x14ac:dyDescent="0.35">
      <c r="B13" s="192">
        <v>1</v>
      </c>
      <c r="C13" s="193" t="s">
        <v>74</v>
      </c>
      <c r="D13" s="194">
        <v>0</v>
      </c>
      <c r="E13" s="194">
        <v>0</v>
      </c>
      <c r="F13" s="194">
        <v>0</v>
      </c>
      <c r="G13" s="195">
        <v>0</v>
      </c>
      <c r="H13" s="195">
        <v>0</v>
      </c>
      <c r="I13" s="196">
        <f>G13+H13</f>
        <v>0</v>
      </c>
    </row>
    <row r="14" spans="2:9" ht="15" thickBot="1" x14ac:dyDescent="0.35">
      <c r="B14" s="197">
        <v>2</v>
      </c>
      <c r="C14" s="193" t="s">
        <v>19</v>
      </c>
      <c r="D14" s="194">
        <v>0</v>
      </c>
      <c r="E14" s="194">
        <v>0</v>
      </c>
      <c r="F14" s="194">
        <v>0</v>
      </c>
      <c r="G14" s="195">
        <v>0</v>
      </c>
      <c r="H14" s="195">
        <v>0</v>
      </c>
      <c r="I14" s="196">
        <f t="shared" ref="I14:I21" si="0">G14+H14</f>
        <v>0</v>
      </c>
    </row>
    <row r="15" spans="2:9" ht="15" thickBot="1" x14ac:dyDescent="0.35">
      <c r="B15" s="197">
        <v>3</v>
      </c>
      <c r="C15" s="193" t="s">
        <v>11</v>
      </c>
      <c r="D15" s="194">
        <v>1</v>
      </c>
      <c r="E15" s="194"/>
      <c r="F15" s="194" t="s">
        <v>75</v>
      </c>
      <c r="G15" s="195">
        <v>2</v>
      </c>
      <c r="H15" s="195">
        <v>0</v>
      </c>
      <c r="I15" s="196">
        <f t="shared" si="0"/>
        <v>2</v>
      </c>
    </row>
    <row r="16" spans="2:9" ht="15" thickBot="1" x14ac:dyDescent="0.35">
      <c r="B16" s="197">
        <v>4</v>
      </c>
      <c r="C16" s="198" t="s">
        <v>20</v>
      </c>
      <c r="D16" s="194">
        <v>4</v>
      </c>
      <c r="E16" s="194">
        <v>0</v>
      </c>
      <c r="F16" s="194">
        <v>0</v>
      </c>
      <c r="G16" s="195">
        <v>4</v>
      </c>
      <c r="H16" s="195">
        <v>0</v>
      </c>
      <c r="I16" s="196">
        <f t="shared" si="0"/>
        <v>4</v>
      </c>
    </row>
    <row r="17" spans="2:9" ht="16.2" customHeight="1" thickBot="1" x14ac:dyDescent="0.35">
      <c r="B17" s="199">
        <v>5</v>
      </c>
      <c r="C17" s="193" t="s">
        <v>12</v>
      </c>
      <c r="D17" s="194">
        <v>0</v>
      </c>
      <c r="E17" s="194">
        <v>0</v>
      </c>
      <c r="F17" s="195" t="s">
        <v>76</v>
      </c>
      <c r="G17" s="195">
        <v>1</v>
      </c>
      <c r="H17" s="195">
        <v>0</v>
      </c>
      <c r="I17" s="196">
        <f t="shared" si="0"/>
        <v>1</v>
      </c>
    </row>
    <row r="18" spans="2:9" ht="15" customHeight="1" thickBot="1" x14ac:dyDescent="0.35">
      <c r="B18" s="200">
        <v>6</v>
      </c>
      <c r="C18" s="201" t="s">
        <v>21</v>
      </c>
      <c r="D18" s="194">
        <v>6</v>
      </c>
      <c r="E18" s="194">
        <v>0</v>
      </c>
      <c r="F18" s="194">
        <v>0</v>
      </c>
      <c r="G18" s="195">
        <v>6</v>
      </c>
      <c r="H18" s="195">
        <v>0</v>
      </c>
      <c r="I18" s="196">
        <f t="shared" si="0"/>
        <v>6</v>
      </c>
    </row>
    <row r="19" spans="2:9" ht="15" customHeight="1" thickBot="1" x14ac:dyDescent="0.35">
      <c r="B19" s="200">
        <v>7</v>
      </c>
      <c r="C19" s="201" t="s">
        <v>13</v>
      </c>
      <c r="D19" s="194">
        <v>0</v>
      </c>
      <c r="E19" s="194">
        <v>0</v>
      </c>
      <c r="F19" s="194">
        <v>0</v>
      </c>
      <c r="G19" s="202">
        <v>0</v>
      </c>
      <c r="H19" s="195">
        <v>0</v>
      </c>
      <c r="I19" s="196">
        <f t="shared" si="0"/>
        <v>0</v>
      </c>
    </row>
    <row r="20" spans="2:9" ht="15.75" customHeight="1" thickBot="1" x14ac:dyDescent="0.35">
      <c r="B20" s="203">
        <v>8</v>
      </c>
      <c r="C20" s="204" t="s">
        <v>14</v>
      </c>
      <c r="D20" s="205">
        <v>31</v>
      </c>
      <c r="E20" s="206">
        <v>0</v>
      </c>
      <c r="F20" s="206">
        <v>0</v>
      </c>
      <c r="G20" s="207">
        <v>27</v>
      </c>
      <c r="H20" s="208">
        <v>4</v>
      </c>
      <c r="I20" s="196">
        <f t="shared" si="0"/>
        <v>31</v>
      </c>
    </row>
    <row r="21" spans="2:9" ht="18" customHeight="1" thickBot="1" x14ac:dyDescent="0.35">
      <c r="B21" s="209" t="s">
        <v>10</v>
      </c>
      <c r="C21" s="210"/>
      <c r="D21" s="211">
        <f>+D13+D14+D15+D16+D17+D18+D19+D20</f>
        <v>42</v>
      </c>
      <c r="E21" s="212">
        <f>SUM(E13:E20)</f>
        <v>0</v>
      </c>
      <c r="F21" s="212">
        <v>2</v>
      </c>
      <c r="G21" s="213">
        <f>+G13+G14+G15+G16+G17+G18+G19+G20</f>
        <v>40</v>
      </c>
      <c r="H21" s="212">
        <f>+H13+H14+H15+H16+H17+H18+H19+H20</f>
        <v>4</v>
      </c>
      <c r="I21" s="214">
        <f t="shared" si="0"/>
        <v>44</v>
      </c>
    </row>
    <row r="30" spans="2:9" ht="15.6" x14ac:dyDescent="0.3">
      <c r="B30" s="40"/>
      <c r="C30" s="40"/>
      <c r="E30" s="40"/>
      <c r="F30" s="40"/>
    </row>
  </sheetData>
  <mergeCells count="7">
    <mergeCell ref="B30:C30"/>
    <mergeCell ref="E30:F30"/>
    <mergeCell ref="B7:I7"/>
    <mergeCell ref="B8:I8"/>
    <mergeCell ref="B9:I9"/>
    <mergeCell ref="B11:I11"/>
    <mergeCell ref="B21:C21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30B1-5070-4AE8-BAB2-8ECEE340D7D7}">
  <dimension ref="A4:AD17"/>
  <sheetViews>
    <sheetView workbookViewId="0">
      <selection activeCell="K6" sqref="K6"/>
    </sheetView>
  </sheetViews>
  <sheetFormatPr baseColWidth="10" defaultRowHeight="14.4" x14ac:dyDescent="0.3"/>
  <cols>
    <col min="1" max="1" width="3.6640625" customWidth="1"/>
    <col min="2" max="2" width="15.6640625" customWidth="1"/>
    <col min="3" max="3" width="9.554687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4" spans="1:30" ht="18" x14ac:dyDescent="0.35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0" ht="15.6" x14ac:dyDescent="0.3">
      <c r="A5" s="40" t="s">
        <v>26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7" spans="1:30" ht="18" x14ac:dyDescent="0.35">
      <c r="B7" s="39" t="s">
        <v>15</v>
      </c>
      <c r="C7" s="39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28.8" x14ac:dyDescent="0.3">
      <c r="A8" s="2"/>
      <c r="B8" s="7" t="s">
        <v>17</v>
      </c>
      <c r="C8" s="1" t="s">
        <v>0</v>
      </c>
      <c r="D8" s="8" t="s">
        <v>1</v>
      </c>
      <c r="E8" s="9" t="s">
        <v>2</v>
      </c>
      <c r="F8" s="10" t="s">
        <v>3</v>
      </c>
      <c r="G8" s="11" t="s">
        <v>4</v>
      </c>
      <c r="H8" s="8" t="s">
        <v>1</v>
      </c>
      <c r="I8" s="9" t="s">
        <v>2</v>
      </c>
      <c r="J8" s="12" t="s">
        <v>3</v>
      </c>
      <c r="K8" s="1" t="s">
        <v>5</v>
      </c>
      <c r="L8" s="8" t="s">
        <v>1</v>
      </c>
      <c r="M8" s="9" t="s">
        <v>2</v>
      </c>
      <c r="N8" s="10" t="s">
        <v>3</v>
      </c>
      <c r="O8" s="1" t="s">
        <v>6</v>
      </c>
      <c r="P8" s="8" t="s">
        <v>1</v>
      </c>
      <c r="Q8" s="9" t="s">
        <v>2</v>
      </c>
      <c r="R8" s="10" t="s">
        <v>3</v>
      </c>
      <c r="S8" s="1" t="s">
        <v>7</v>
      </c>
      <c r="T8" s="8" t="s">
        <v>1</v>
      </c>
      <c r="U8" s="9" t="s">
        <v>2</v>
      </c>
      <c r="V8" s="10" t="s">
        <v>3</v>
      </c>
      <c r="W8" s="1" t="s">
        <v>8</v>
      </c>
      <c r="X8" s="8" t="s">
        <v>1</v>
      </c>
      <c r="Y8" s="9" t="s">
        <v>2</v>
      </c>
      <c r="Z8" s="10" t="s">
        <v>3</v>
      </c>
      <c r="AA8" s="1" t="s">
        <v>9</v>
      </c>
      <c r="AB8" s="8" t="s">
        <v>1</v>
      </c>
      <c r="AC8" s="9" t="s">
        <v>2</v>
      </c>
      <c r="AD8" s="10" t="s">
        <v>3</v>
      </c>
    </row>
    <row r="9" spans="1:30" ht="15.6" x14ac:dyDescent="0.3">
      <c r="A9" s="2">
        <v>1</v>
      </c>
      <c r="B9" s="3" t="s">
        <v>18</v>
      </c>
      <c r="C9" s="14">
        <v>96</v>
      </c>
      <c r="D9" s="14">
        <v>71</v>
      </c>
      <c r="E9" s="14">
        <v>25</v>
      </c>
      <c r="F9" s="14">
        <v>96</v>
      </c>
      <c r="G9" s="14">
        <v>17</v>
      </c>
      <c r="H9" s="14">
        <v>12</v>
      </c>
      <c r="I9" s="14">
        <v>5</v>
      </c>
      <c r="J9" s="14">
        <v>17</v>
      </c>
      <c r="K9" s="14">
        <v>27</v>
      </c>
      <c r="L9" s="14">
        <v>21</v>
      </c>
      <c r="M9" s="14">
        <v>6</v>
      </c>
      <c r="N9" s="14">
        <v>23</v>
      </c>
      <c r="O9" s="14">
        <v>11</v>
      </c>
      <c r="P9" s="14">
        <v>8</v>
      </c>
      <c r="Q9" s="14">
        <v>3</v>
      </c>
      <c r="R9" s="14">
        <v>11</v>
      </c>
      <c r="S9" s="14">
        <v>1</v>
      </c>
      <c r="T9" s="14">
        <v>6</v>
      </c>
      <c r="U9" s="14">
        <v>1</v>
      </c>
      <c r="V9" s="14">
        <v>7</v>
      </c>
      <c r="W9" s="14">
        <v>0</v>
      </c>
      <c r="X9" s="14">
        <v>0</v>
      </c>
      <c r="Y9" s="14">
        <v>0</v>
      </c>
      <c r="Z9" s="14">
        <v>0</v>
      </c>
      <c r="AA9" s="14">
        <v>1</v>
      </c>
      <c r="AB9" s="14">
        <v>7</v>
      </c>
      <c r="AC9" s="14">
        <v>1</v>
      </c>
      <c r="AD9" s="14">
        <v>8</v>
      </c>
    </row>
    <row r="10" spans="1:30" ht="15.6" x14ac:dyDescent="0.3">
      <c r="A10" s="2">
        <v>2</v>
      </c>
      <c r="B10" s="13" t="s">
        <v>19</v>
      </c>
      <c r="C10" s="14">
        <v>152</v>
      </c>
      <c r="D10" s="14">
        <v>142</v>
      </c>
      <c r="E10" s="14">
        <v>10</v>
      </c>
      <c r="F10" s="14">
        <v>152</v>
      </c>
      <c r="G10" s="14">
        <v>58</v>
      </c>
      <c r="H10" s="14">
        <v>54</v>
      </c>
      <c r="I10" s="14">
        <v>4</v>
      </c>
      <c r="J10" s="14">
        <v>58</v>
      </c>
      <c r="K10" s="14">
        <v>106</v>
      </c>
      <c r="L10" s="14">
        <v>97</v>
      </c>
      <c r="M10" s="14">
        <v>9</v>
      </c>
      <c r="N10" s="14">
        <v>106</v>
      </c>
      <c r="O10" s="14">
        <v>4</v>
      </c>
      <c r="P10" s="14">
        <v>4</v>
      </c>
      <c r="Q10" s="14">
        <v>0</v>
      </c>
      <c r="R10" s="14">
        <v>4</v>
      </c>
      <c r="S10" s="14">
        <v>6</v>
      </c>
      <c r="T10" s="14">
        <v>29</v>
      </c>
      <c r="U10" s="14">
        <v>4</v>
      </c>
      <c r="V10" s="14">
        <v>33</v>
      </c>
      <c r="W10" s="14">
        <v>4</v>
      </c>
      <c r="X10" s="14">
        <v>21</v>
      </c>
      <c r="Y10" s="14">
        <v>1</v>
      </c>
      <c r="Z10" s="14">
        <v>22</v>
      </c>
      <c r="AA10" s="14">
        <v>6</v>
      </c>
      <c r="AB10" s="14">
        <v>43</v>
      </c>
      <c r="AC10" s="14">
        <v>3</v>
      </c>
      <c r="AD10" s="14">
        <v>46</v>
      </c>
    </row>
    <row r="11" spans="1:30" ht="15.6" x14ac:dyDescent="0.3">
      <c r="A11" s="2">
        <v>3</v>
      </c>
      <c r="B11" s="3" t="s">
        <v>11</v>
      </c>
      <c r="C11" s="14">
        <v>54</v>
      </c>
      <c r="D11" s="14">
        <v>43</v>
      </c>
      <c r="E11" s="14">
        <v>5</v>
      </c>
      <c r="F11" s="14">
        <v>48</v>
      </c>
      <c r="G11" s="14">
        <v>5</v>
      </c>
      <c r="H11" s="14">
        <v>5</v>
      </c>
      <c r="I11" s="14">
        <v>0</v>
      </c>
      <c r="J11" s="14">
        <v>5</v>
      </c>
      <c r="K11" s="14">
        <v>17</v>
      </c>
      <c r="L11" s="14">
        <v>16</v>
      </c>
      <c r="M11" s="14">
        <v>1</v>
      </c>
      <c r="N11" s="14">
        <v>17</v>
      </c>
      <c r="O11" s="14">
        <v>2</v>
      </c>
      <c r="P11" s="14">
        <v>2</v>
      </c>
      <c r="Q11" s="14">
        <v>0</v>
      </c>
      <c r="R11" s="14">
        <v>2</v>
      </c>
      <c r="S11" s="14">
        <v>2</v>
      </c>
      <c r="T11" s="14">
        <v>4</v>
      </c>
      <c r="U11" s="14">
        <v>0</v>
      </c>
      <c r="V11" s="14">
        <v>4</v>
      </c>
      <c r="W11" s="14">
        <v>1</v>
      </c>
      <c r="X11" s="14">
        <v>3</v>
      </c>
      <c r="Y11" s="14">
        <v>0</v>
      </c>
      <c r="Z11" s="14">
        <v>3</v>
      </c>
      <c r="AA11" s="14">
        <v>0</v>
      </c>
      <c r="AB11" s="14">
        <v>0</v>
      </c>
      <c r="AC11" s="14">
        <v>0</v>
      </c>
      <c r="AD11" s="14">
        <v>0</v>
      </c>
    </row>
    <row r="12" spans="1:30" ht="15.6" x14ac:dyDescent="0.3">
      <c r="A12" s="2">
        <v>4</v>
      </c>
      <c r="B12" s="3" t="s">
        <v>20</v>
      </c>
      <c r="C12" s="14">
        <v>212</v>
      </c>
      <c r="D12" s="14">
        <v>191</v>
      </c>
      <c r="E12" s="14">
        <v>15</v>
      </c>
      <c r="F12" s="14">
        <v>206</v>
      </c>
      <c r="G12" s="14">
        <v>37</v>
      </c>
      <c r="H12" s="14">
        <v>35</v>
      </c>
      <c r="I12" s="14">
        <v>2</v>
      </c>
      <c r="J12" s="14">
        <v>37</v>
      </c>
      <c r="K12" s="14">
        <v>125</v>
      </c>
      <c r="L12" s="14">
        <v>108</v>
      </c>
      <c r="M12" s="14">
        <v>8</v>
      </c>
      <c r="N12" s="14">
        <v>116</v>
      </c>
      <c r="O12" s="14">
        <v>27</v>
      </c>
      <c r="P12" s="14">
        <v>25</v>
      </c>
      <c r="Q12" s="14">
        <v>5</v>
      </c>
      <c r="R12" s="14">
        <v>30</v>
      </c>
      <c r="S12" s="14">
        <v>8</v>
      </c>
      <c r="T12" s="14">
        <v>39</v>
      </c>
      <c r="U12" s="14">
        <v>1</v>
      </c>
      <c r="V12" s="14">
        <v>40</v>
      </c>
      <c r="W12" s="14">
        <v>1</v>
      </c>
      <c r="X12" s="14">
        <v>4</v>
      </c>
      <c r="Y12" s="14">
        <v>0</v>
      </c>
      <c r="Z12" s="14">
        <v>4</v>
      </c>
      <c r="AA12" s="14">
        <v>5</v>
      </c>
      <c r="AB12" s="14">
        <v>27</v>
      </c>
      <c r="AC12" s="14">
        <v>2</v>
      </c>
      <c r="AD12" s="14">
        <v>29</v>
      </c>
    </row>
    <row r="13" spans="1:30" ht="15.6" x14ac:dyDescent="0.3">
      <c r="A13" s="2">
        <v>5</v>
      </c>
      <c r="B13" s="3" t="s">
        <v>12</v>
      </c>
      <c r="C13" s="14">
        <v>187</v>
      </c>
      <c r="D13" s="14">
        <v>158</v>
      </c>
      <c r="E13" s="14">
        <v>21</v>
      </c>
      <c r="F13" s="14">
        <v>179</v>
      </c>
      <c r="G13" s="14">
        <v>9</v>
      </c>
      <c r="H13" s="14">
        <v>9</v>
      </c>
      <c r="I13" s="14">
        <v>0</v>
      </c>
      <c r="J13" s="14">
        <v>9</v>
      </c>
      <c r="K13" s="14">
        <v>78</v>
      </c>
      <c r="L13" s="14">
        <v>66</v>
      </c>
      <c r="M13" s="14">
        <v>9</v>
      </c>
      <c r="N13" s="14">
        <v>75</v>
      </c>
      <c r="O13" s="14">
        <v>8</v>
      </c>
      <c r="P13" s="14">
        <v>7</v>
      </c>
      <c r="Q13" s="14">
        <v>1</v>
      </c>
      <c r="R13" s="14">
        <v>8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8</v>
      </c>
      <c r="AB13" s="14">
        <v>91</v>
      </c>
      <c r="AC13" s="14">
        <v>40</v>
      </c>
      <c r="AD13" s="14">
        <v>131</v>
      </c>
    </row>
    <row r="14" spans="1:30" ht="15.6" x14ac:dyDescent="0.3">
      <c r="A14" s="2">
        <v>6</v>
      </c>
      <c r="B14" s="3" t="s">
        <v>21</v>
      </c>
      <c r="C14" s="14">
        <v>379</v>
      </c>
      <c r="D14" s="14">
        <v>331</v>
      </c>
      <c r="E14" s="14">
        <v>48</v>
      </c>
      <c r="F14" s="14">
        <v>379</v>
      </c>
      <c r="G14" s="14">
        <v>191</v>
      </c>
      <c r="H14" s="14">
        <v>164</v>
      </c>
      <c r="I14" s="14">
        <v>27</v>
      </c>
      <c r="J14" s="14">
        <v>191</v>
      </c>
      <c r="K14" s="14">
        <v>222</v>
      </c>
      <c r="L14" s="14">
        <v>192</v>
      </c>
      <c r="M14" s="14">
        <v>30</v>
      </c>
      <c r="N14" s="14">
        <v>222</v>
      </c>
      <c r="O14" s="14">
        <v>47</v>
      </c>
      <c r="P14" s="14">
        <v>35</v>
      </c>
      <c r="Q14" s="14">
        <v>12</v>
      </c>
      <c r="R14" s="14">
        <v>47</v>
      </c>
      <c r="S14" s="14">
        <v>29</v>
      </c>
      <c r="T14" s="14">
        <v>89</v>
      </c>
      <c r="U14" s="14">
        <v>18</v>
      </c>
      <c r="V14" s="14">
        <v>107</v>
      </c>
      <c r="W14" s="14">
        <v>24</v>
      </c>
      <c r="X14" s="14">
        <v>76</v>
      </c>
      <c r="Y14" s="14">
        <v>12</v>
      </c>
      <c r="Z14" s="14">
        <v>88</v>
      </c>
      <c r="AA14" s="14">
        <v>1</v>
      </c>
      <c r="AB14" s="14">
        <v>9</v>
      </c>
      <c r="AC14" s="14">
        <v>1</v>
      </c>
      <c r="AD14" s="14">
        <v>10</v>
      </c>
    </row>
    <row r="15" spans="1:30" ht="15.6" x14ac:dyDescent="0.3">
      <c r="A15" s="2">
        <v>7</v>
      </c>
      <c r="B15" s="3" t="s">
        <v>13</v>
      </c>
      <c r="C15" s="14">
        <v>92</v>
      </c>
      <c r="D15" s="14">
        <v>87</v>
      </c>
      <c r="E15" s="14">
        <v>5</v>
      </c>
      <c r="F15" s="14">
        <v>92</v>
      </c>
      <c r="G15" s="14">
        <v>10</v>
      </c>
      <c r="H15" s="14">
        <v>10</v>
      </c>
      <c r="I15" s="14">
        <v>0</v>
      </c>
      <c r="J15" s="14">
        <v>10</v>
      </c>
      <c r="K15" s="14">
        <v>42</v>
      </c>
      <c r="L15" s="14">
        <v>40</v>
      </c>
      <c r="M15" s="14">
        <v>2</v>
      </c>
      <c r="N15" s="14">
        <v>42</v>
      </c>
      <c r="O15" s="14">
        <v>15</v>
      </c>
      <c r="P15" s="14">
        <v>14</v>
      </c>
      <c r="Q15" s="14">
        <v>1</v>
      </c>
      <c r="R15" s="14">
        <v>15</v>
      </c>
      <c r="S15" s="14">
        <v>11</v>
      </c>
      <c r="T15" s="14">
        <v>28</v>
      </c>
      <c r="U15" s="14">
        <v>1</v>
      </c>
      <c r="V15" s="14">
        <v>29</v>
      </c>
      <c r="W15" s="14">
        <v>3</v>
      </c>
      <c r="X15" s="14">
        <v>11</v>
      </c>
      <c r="Y15" s="14">
        <v>0</v>
      </c>
      <c r="Z15" s="14">
        <v>11</v>
      </c>
      <c r="AA15" s="14">
        <v>2</v>
      </c>
      <c r="AB15" s="14">
        <v>25</v>
      </c>
      <c r="AC15" s="14">
        <v>5</v>
      </c>
      <c r="AD15" s="14">
        <v>30</v>
      </c>
    </row>
    <row r="16" spans="1:30" ht="15.6" x14ac:dyDescent="0.3">
      <c r="A16" s="2">
        <v>8</v>
      </c>
      <c r="B16" s="3" t="s">
        <v>14</v>
      </c>
      <c r="C16" s="14">
        <v>232</v>
      </c>
      <c r="D16" s="14">
        <v>204</v>
      </c>
      <c r="E16" s="14">
        <v>28</v>
      </c>
      <c r="F16" s="14">
        <v>232</v>
      </c>
      <c r="G16" s="14">
        <v>62</v>
      </c>
      <c r="H16" s="14">
        <v>54</v>
      </c>
      <c r="I16" s="14">
        <v>8</v>
      </c>
      <c r="J16" s="14">
        <v>62</v>
      </c>
      <c r="K16" s="14">
        <v>165</v>
      </c>
      <c r="L16" s="14">
        <v>148</v>
      </c>
      <c r="M16" s="14">
        <v>17</v>
      </c>
      <c r="N16" s="14">
        <v>161</v>
      </c>
      <c r="O16" s="14">
        <v>51</v>
      </c>
      <c r="P16" s="14">
        <v>48</v>
      </c>
      <c r="Q16" s="14">
        <v>3</v>
      </c>
      <c r="R16" s="14">
        <v>48</v>
      </c>
      <c r="S16" s="14">
        <v>12</v>
      </c>
      <c r="T16" s="14">
        <v>43</v>
      </c>
      <c r="U16" s="14">
        <v>8</v>
      </c>
      <c r="V16" s="14">
        <v>51</v>
      </c>
      <c r="W16" s="14">
        <v>7</v>
      </c>
      <c r="X16" s="14">
        <v>18</v>
      </c>
      <c r="Y16" s="14">
        <v>3</v>
      </c>
      <c r="Z16" s="14">
        <v>21</v>
      </c>
      <c r="AA16" s="14">
        <v>15</v>
      </c>
      <c r="AB16" s="14">
        <v>115</v>
      </c>
      <c r="AC16" s="14">
        <v>21</v>
      </c>
      <c r="AD16" s="14">
        <v>136</v>
      </c>
    </row>
    <row r="17" spans="1:30" s="18" customFormat="1" ht="15.6" x14ac:dyDescent="0.3">
      <c r="A17" s="16"/>
      <c r="B17" s="4" t="s">
        <v>10</v>
      </c>
      <c r="C17" s="17">
        <f>SUM(C9:C16)</f>
        <v>1404</v>
      </c>
      <c r="D17" s="17">
        <f t="shared" ref="D17:AD17" si="0">SUM(D9:D16)</f>
        <v>1227</v>
      </c>
      <c r="E17" s="17">
        <f t="shared" si="0"/>
        <v>157</v>
      </c>
      <c r="F17" s="17">
        <f t="shared" si="0"/>
        <v>1384</v>
      </c>
      <c r="G17" s="17">
        <f t="shared" si="0"/>
        <v>389</v>
      </c>
      <c r="H17" s="17">
        <f t="shared" si="0"/>
        <v>343</v>
      </c>
      <c r="I17" s="17">
        <f t="shared" si="0"/>
        <v>46</v>
      </c>
      <c r="J17" s="17">
        <f t="shared" si="0"/>
        <v>389</v>
      </c>
      <c r="K17" s="17">
        <f t="shared" si="0"/>
        <v>782</v>
      </c>
      <c r="L17" s="17">
        <f t="shared" si="0"/>
        <v>688</v>
      </c>
      <c r="M17" s="17">
        <f t="shared" si="0"/>
        <v>82</v>
      </c>
      <c r="N17" s="17">
        <f t="shared" si="0"/>
        <v>762</v>
      </c>
      <c r="O17" s="17">
        <f t="shared" si="0"/>
        <v>165</v>
      </c>
      <c r="P17" s="17">
        <f t="shared" si="0"/>
        <v>143</v>
      </c>
      <c r="Q17" s="17">
        <f t="shared" si="0"/>
        <v>25</v>
      </c>
      <c r="R17" s="17">
        <f t="shared" si="0"/>
        <v>165</v>
      </c>
      <c r="S17" s="17">
        <f t="shared" si="0"/>
        <v>69</v>
      </c>
      <c r="T17" s="17">
        <f t="shared" si="0"/>
        <v>238</v>
      </c>
      <c r="U17" s="17">
        <f t="shared" si="0"/>
        <v>33</v>
      </c>
      <c r="V17" s="17">
        <f t="shared" si="0"/>
        <v>271</v>
      </c>
      <c r="W17" s="17">
        <f t="shared" si="0"/>
        <v>40</v>
      </c>
      <c r="X17" s="17">
        <f t="shared" si="0"/>
        <v>133</v>
      </c>
      <c r="Y17" s="17">
        <f t="shared" si="0"/>
        <v>16</v>
      </c>
      <c r="Z17" s="17">
        <f t="shared" si="0"/>
        <v>149</v>
      </c>
      <c r="AA17" s="17">
        <f t="shared" si="0"/>
        <v>38</v>
      </c>
      <c r="AB17" s="17">
        <f t="shared" si="0"/>
        <v>317</v>
      </c>
      <c r="AC17" s="17">
        <f t="shared" si="0"/>
        <v>73</v>
      </c>
      <c r="AD17" s="17">
        <f t="shared" si="0"/>
        <v>390</v>
      </c>
    </row>
  </sheetData>
  <mergeCells count="3">
    <mergeCell ref="B7:C7"/>
    <mergeCell ref="A5:AD5"/>
    <mergeCell ref="A4:AD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F4AD1-ABEE-47FC-9364-366892A25383}">
  <dimension ref="A4:M15"/>
  <sheetViews>
    <sheetView workbookViewId="0">
      <selection activeCell="L15" sqref="L15"/>
    </sheetView>
  </sheetViews>
  <sheetFormatPr baseColWidth="10" defaultColWidth="11.5546875" defaultRowHeight="15.6" x14ac:dyDescent="0.3"/>
  <cols>
    <col min="1" max="1" width="16.6640625" style="20" customWidth="1"/>
    <col min="2" max="4" width="11.5546875" style="20"/>
    <col min="5" max="5" width="11.5546875" style="5"/>
    <col min="6" max="8" width="11.5546875" style="20"/>
    <col min="9" max="9" width="11.5546875" style="5"/>
    <col min="10" max="10" width="12.5546875" style="20" customWidth="1"/>
    <col min="11" max="12" width="11.5546875" style="20"/>
    <col min="13" max="13" width="11.5546875" style="5"/>
    <col min="14" max="16384" width="11.5546875" style="20"/>
  </cols>
  <sheetData>
    <row r="4" spans="1:13" ht="15" x14ac:dyDescent="0.25">
      <c r="A4" s="42" t="s">
        <v>22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x14ac:dyDescent="0.3">
      <c r="A5" s="21">
        <v>45626</v>
      </c>
    </row>
    <row r="6" spans="1:13" s="15" customFormat="1" x14ac:dyDescent="0.3">
      <c r="A6" s="22" t="s">
        <v>17</v>
      </c>
      <c r="B6" s="16" t="s">
        <v>23</v>
      </c>
      <c r="C6" s="23" t="s">
        <v>1</v>
      </c>
      <c r="D6" s="24" t="s">
        <v>2</v>
      </c>
      <c r="E6" s="22" t="s">
        <v>3</v>
      </c>
      <c r="F6" s="16" t="s">
        <v>24</v>
      </c>
      <c r="G6" s="23" t="s">
        <v>1</v>
      </c>
      <c r="H6" s="24" t="s">
        <v>2</v>
      </c>
      <c r="I6" s="22" t="s">
        <v>3</v>
      </c>
      <c r="J6" s="16" t="s">
        <v>25</v>
      </c>
      <c r="K6" s="23" t="s">
        <v>1</v>
      </c>
      <c r="L6" s="24" t="s">
        <v>2</v>
      </c>
      <c r="M6" s="22" t="s">
        <v>3</v>
      </c>
    </row>
    <row r="7" spans="1:13" s="15" customFormat="1" x14ac:dyDescent="0.3">
      <c r="A7" s="16" t="s">
        <v>18</v>
      </c>
      <c r="B7" s="25"/>
      <c r="C7" s="25"/>
      <c r="D7" s="26"/>
      <c r="E7" s="27">
        <f>+C7+D7</f>
        <v>0</v>
      </c>
      <c r="F7" s="28"/>
      <c r="G7" s="28"/>
      <c r="H7" s="28"/>
      <c r="I7" s="29">
        <f>+G7+H7</f>
        <v>0</v>
      </c>
      <c r="J7" s="30"/>
      <c r="K7" s="30"/>
      <c r="L7" s="30"/>
      <c r="M7" s="31">
        <f>+K7+L7</f>
        <v>0</v>
      </c>
    </row>
    <row r="8" spans="1:13" s="15" customFormat="1" x14ac:dyDescent="0.3">
      <c r="A8" s="16" t="s">
        <v>19</v>
      </c>
      <c r="B8" s="32"/>
      <c r="C8" s="32"/>
      <c r="D8" s="33"/>
      <c r="E8" s="27">
        <f t="shared" ref="E8:E14" si="0">+C8+D8</f>
        <v>0</v>
      </c>
      <c r="F8" s="28">
        <v>1</v>
      </c>
      <c r="G8" s="28">
        <v>9</v>
      </c>
      <c r="H8" s="28">
        <v>2</v>
      </c>
      <c r="I8" s="29">
        <f t="shared" ref="I8:I14" si="1">+G8+H8</f>
        <v>11</v>
      </c>
      <c r="J8" s="30">
        <v>4</v>
      </c>
      <c r="K8" s="30">
        <v>41</v>
      </c>
      <c r="L8" s="30">
        <v>3</v>
      </c>
      <c r="M8" s="31">
        <f t="shared" ref="M8:M14" si="2">+K8+L8</f>
        <v>44</v>
      </c>
    </row>
    <row r="9" spans="1:13" s="15" customFormat="1" x14ac:dyDescent="0.3">
      <c r="A9" s="16" t="s">
        <v>11</v>
      </c>
      <c r="B9" s="32"/>
      <c r="C9" s="32"/>
      <c r="D9" s="33"/>
      <c r="E9" s="27">
        <f t="shared" si="0"/>
        <v>0</v>
      </c>
      <c r="F9" s="28"/>
      <c r="G9" s="28"/>
      <c r="H9" s="28"/>
      <c r="I9" s="29">
        <f t="shared" si="1"/>
        <v>0</v>
      </c>
      <c r="J9" s="30"/>
      <c r="K9" s="30"/>
      <c r="L9" s="30"/>
      <c r="M9" s="31">
        <f t="shared" si="2"/>
        <v>0</v>
      </c>
    </row>
    <row r="10" spans="1:13" s="15" customFormat="1" x14ac:dyDescent="0.3">
      <c r="A10" s="16" t="s">
        <v>20</v>
      </c>
      <c r="B10" s="25"/>
      <c r="C10" s="25"/>
      <c r="D10" s="33"/>
      <c r="E10" s="27">
        <f t="shared" si="0"/>
        <v>0</v>
      </c>
      <c r="F10" s="28">
        <v>1</v>
      </c>
      <c r="G10" s="28">
        <v>13</v>
      </c>
      <c r="H10" s="28">
        <v>2</v>
      </c>
      <c r="I10" s="29">
        <f t="shared" si="1"/>
        <v>15</v>
      </c>
      <c r="J10" s="30">
        <v>2</v>
      </c>
      <c r="K10" s="30">
        <v>13</v>
      </c>
      <c r="L10" s="30">
        <v>0</v>
      </c>
      <c r="M10" s="31">
        <f t="shared" si="2"/>
        <v>13</v>
      </c>
    </row>
    <row r="11" spans="1:13" s="15" customFormat="1" x14ac:dyDescent="0.3">
      <c r="A11" s="16" t="s">
        <v>12</v>
      </c>
      <c r="B11" s="32"/>
      <c r="C11" s="32"/>
      <c r="D11" s="34"/>
      <c r="E11" s="27">
        <f t="shared" si="0"/>
        <v>0</v>
      </c>
      <c r="F11" s="28"/>
      <c r="G11" s="28"/>
      <c r="H11" s="28"/>
      <c r="I11" s="29">
        <f t="shared" si="1"/>
        <v>0</v>
      </c>
      <c r="J11" s="30"/>
      <c r="K11" s="30"/>
      <c r="L11" s="30"/>
      <c r="M11" s="31">
        <f t="shared" si="2"/>
        <v>0</v>
      </c>
    </row>
    <row r="12" spans="1:13" s="15" customFormat="1" x14ac:dyDescent="0.3">
      <c r="A12" s="16" t="s">
        <v>21</v>
      </c>
      <c r="B12" s="32"/>
      <c r="C12" s="32"/>
      <c r="D12" s="34"/>
      <c r="E12" s="27">
        <f t="shared" si="0"/>
        <v>0</v>
      </c>
      <c r="F12" s="28"/>
      <c r="G12" s="28"/>
      <c r="H12" s="28"/>
      <c r="I12" s="29">
        <f t="shared" si="1"/>
        <v>0</v>
      </c>
      <c r="J12" s="30"/>
      <c r="K12" s="30"/>
      <c r="L12" s="30"/>
      <c r="M12" s="31">
        <f t="shared" si="2"/>
        <v>0</v>
      </c>
    </row>
    <row r="13" spans="1:13" s="15" customFormat="1" x14ac:dyDescent="0.3">
      <c r="A13" s="16" t="s">
        <v>13</v>
      </c>
      <c r="B13" s="32"/>
      <c r="C13" s="32"/>
      <c r="D13" s="34"/>
      <c r="E13" s="27">
        <f t="shared" si="0"/>
        <v>0</v>
      </c>
      <c r="F13" s="28"/>
      <c r="G13" s="28"/>
      <c r="H13" s="28"/>
      <c r="I13" s="29">
        <f t="shared" si="1"/>
        <v>0</v>
      </c>
      <c r="J13" s="30"/>
      <c r="K13" s="30"/>
      <c r="L13" s="30"/>
      <c r="M13" s="31">
        <f t="shared" si="2"/>
        <v>0</v>
      </c>
    </row>
    <row r="14" spans="1:13" s="15" customFormat="1" x14ac:dyDescent="0.3">
      <c r="A14" s="16" t="s">
        <v>14</v>
      </c>
      <c r="B14" s="32"/>
      <c r="C14" s="32"/>
      <c r="D14" s="33"/>
      <c r="E14" s="27">
        <f t="shared" si="0"/>
        <v>0</v>
      </c>
      <c r="F14" s="28">
        <v>1</v>
      </c>
      <c r="G14" s="28">
        <v>17</v>
      </c>
      <c r="H14" s="28">
        <v>5</v>
      </c>
      <c r="I14" s="29">
        <f t="shared" si="1"/>
        <v>22</v>
      </c>
      <c r="J14" s="30">
        <v>2</v>
      </c>
      <c r="K14" s="30">
        <v>19</v>
      </c>
      <c r="L14" s="30">
        <v>1</v>
      </c>
      <c r="M14" s="31">
        <f t="shared" si="2"/>
        <v>20</v>
      </c>
    </row>
    <row r="15" spans="1:13" s="37" customFormat="1" ht="18" x14ac:dyDescent="0.35">
      <c r="A15" s="35" t="s">
        <v>10</v>
      </c>
      <c r="B15" s="36">
        <f t="shared" ref="B15:L15" si="3">SUM(B7:B14)</f>
        <v>0</v>
      </c>
      <c r="C15" s="36">
        <f t="shared" si="3"/>
        <v>0</v>
      </c>
      <c r="D15" s="36">
        <f t="shared" si="3"/>
        <v>0</v>
      </c>
      <c r="E15" s="36">
        <f t="shared" si="3"/>
        <v>0</v>
      </c>
      <c r="F15" s="36">
        <f t="shared" si="3"/>
        <v>3</v>
      </c>
      <c r="G15" s="36">
        <f t="shared" si="3"/>
        <v>39</v>
      </c>
      <c r="H15" s="36">
        <f t="shared" si="3"/>
        <v>9</v>
      </c>
      <c r="I15" s="36">
        <f t="shared" si="3"/>
        <v>48</v>
      </c>
      <c r="J15" s="36">
        <f t="shared" si="3"/>
        <v>8</v>
      </c>
      <c r="K15" s="36">
        <f t="shared" si="3"/>
        <v>73</v>
      </c>
      <c r="L15" s="36">
        <f t="shared" si="3"/>
        <v>4</v>
      </c>
      <c r="M15" s="36">
        <f>SUM(M7:M14)</f>
        <v>77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CA6F-D1EF-466F-848F-04A31F87F50F}">
  <dimension ref="A4:E41"/>
  <sheetViews>
    <sheetView workbookViewId="0">
      <selection activeCell="C3" sqref="C3"/>
    </sheetView>
  </sheetViews>
  <sheetFormatPr baseColWidth="10" defaultColWidth="11.44140625" defaultRowHeight="14.4" x14ac:dyDescent="0.3"/>
  <cols>
    <col min="1" max="1" width="6" customWidth="1"/>
    <col min="2" max="2" width="67.44140625" customWidth="1"/>
    <col min="3" max="3" width="12.33203125" customWidth="1"/>
    <col min="4" max="4" width="14.5546875" customWidth="1"/>
    <col min="5" max="5" width="14.6640625" customWidth="1"/>
  </cols>
  <sheetData>
    <row r="4" spans="1:3" ht="18" x14ac:dyDescent="0.35">
      <c r="A4" s="250" t="s">
        <v>77</v>
      </c>
      <c r="B4" s="250"/>
      <c r="C4" s="250"/>
    </row>
    <row r="5" spans="1:3" ht="15.6" x14ac:dyDescent="0.3">
      <c r="A5" s="251" t="s">
        <v>87</v>
      </c>
      <c r="B5" s="251"/>
      <c r="C5" s="251"/>
    </row>
    <row r="8" spans="1:3" ht="15.6" x14ac:dyDescent="0.3">
      <c r="C8" s="252"/>
    </row>
    <row r="9" spans="1:3" ht="15.6" x14ac:dyDescent="0.3">
      <c r="A9" s="253" t="s">
        <v>78</v>
      </c>
      <c r="B9" s="253" t="s">
        <v>79</v>
      </c>
      <c r="C9" s="1" t="s">
        <v>80</v>
      </c>
    </row>
    <row r="10" spans="1:3" ht="28.8" x14ac:dyDescent="0.3">
      <c r="A10" s="254">
        <v>1</v>
      </c>
      <c r="B10" s="255" t="s">
        <v>81</v>
      </c>
      <c r="C10" s="254">
        <v>0</v>
      </c>
    </row>
    <row r="11" spans="1:3" ht="28.8" x14ac:dyDescent="0.3">
      <c r="A11" s="254">
        <v>2</v>
      </c>
      <c r="B11" s="255" t="s">
        <v>82</v>
      </c>
      <c r="C11" s="254">
        <v>0</v>
      </c>
    </row>
    <row r="12" spans="1:3" ht="28.8" x14ac:dyDescent="0.3">
      <c r="A12" s="254">
        <v>3</v>
      </c>
      <c r="B12" s="255" t="s">
        <v>83</v>
      </c>
      <c r="C12" s="254">
        <v>0</v>
      </c>
    </row>
    <row r="13" spans="1:3" ht="28.8" x14ac:dyDescent="0.3">
      <c r="A13" s="254">
        <v>4</v>
      </c>
      <c r="B13" s="255" t="s">
        <v>84</v>
      </c>
      <c r="C13" s="256">
        <v>0</v>
      </c>
    </row>
    <row r="14" spans="1:3" ht="28.8" x14ac:dyDescent="0.3">
      <c r="A14" s="254">
        <v>5</v>
      </c>
      <c r="B14" s="255" t="s">
        <v>85</v>
      </c>
      <c r="C14" s="254">
        <v>0</v>
      </c>
    </row>
    <row r="15" spans="1:3" ht="28.8" x14ac:dyDescent="0.3">
      <c r="A15" s="254">
        <v>6</v>
      </c>
      <c r="B15" s="255" t="s">
        <v>86</v>
      </c>
      <c r="C15" s="257">
        <v>14</v>
      </c>
    </row>
    <row r="17" spans="1:5" ht="24" customHeight="1" x14ac:dyDescent="0.3">
      <c r="A17" s="251" t="s">
        <v>88</v>
      </c>
      <c r="B17" s="251"/>
      <c r="C17" s="258"/>
    </row>
    <row r="19" spans="1:5" ht="30" customHeight="1" x14ac:dyDescent="0.3">
      <c r="A19" s="1" t="s">
        <v>78</v>
      </c>
      <c r="B19" s="259" t="s">
        <v>79</v>
      </c>
      <c r="C19" s="260" t="s">
        <v>80</v>
      </c>
    </row>
    <row r="20" spans="1:5" ht="30" customHeight="1" x14ac:dyDescent="0.3">
      <c r="A20" s="254">
        <v>1</v>
      </c>
      <c r="B20" s="261" t="s">
        <v>89</v>
      </c>
      <c r="C20" s="262">
        <v>3</v>
      </c>
    </row>
    <row r="21" spans="1:5" ht="30" customHeight="1" x14ac:dyDescent="0.3">
      <c r="A21" s="254">
        <v>2</v>
      </c>
      <c r="B21" s="261" t="s">
        <v>90</v>
      </c>
      <c r="C21" s="262">
        <v>3</v>
      </c>
    </row>
    <row r="22" spans="1:5" ht="30" customHeight="1" x14ac:dyDescent="0.3">
      <c r="A22" s="254">
        <v>3</v>
      </c>
      <c r="B22" s="261" t="s">
        <v>91</v>
      </c>
      <c r="C22" s="262">
        <v>3</v>
      </c>
    </row>
    <row r="23" spans="1:5" ht="30" customHeight="1" x14ac:dyDescent="0.3">
      <c r="A23" s="254">
        <v>4</v>
      </c>
      <c r="B23" s="261" t="s">
        <v>92</v>
      </c>
      <c r="C23" s="262">
        <v>3</v>
      </c>
    </row>
    <row r="24" spans="1:5" ht="30" customHeight="1" x14ac:dyDescent="0.3">
      <c r="A24" s="254">
        <v>5</v>
      </c>
      <c r="B24" s="261" t="s">
        <v>93</v>
      </c>
      <c r="C24" s="263">
        <v>2</v>
      </c>
    </row>
    <row r="25" spans="1:5" ht="30" customHeight="1" x14ac:dyDescent="0.3">
      <c r="A25" s="254">
        <v>6</v>
      </c>
      <c r="B25" s="261" t="s">
        <v>94</v>
      </c>
      <c r="C25" s="262">
        <v>2</v>
      </c>
    </row>
    <row r="26" spans="1:5" ht="30" customHeight="1" x14ac:dyDescent="0.3">
      <c r="A26" s="254">
        <v>7</v>
      </c>
      <c r="B26" s="261" t="s">
        <v>95</v>
      </c>
      <c r="C26" s="264">
        <v>300</v>
      </c>
    </row>
    <row r="27" spans="1:5" ht="30" customHeight="1" x14ac:dyDescent="0.3">
      <c r="A27" s="254">
        <v>8</v>
      </c>
      <c r="B27" s="261" t="s">
        <v>96</v>
      </c>
      <c r="C27" s="262">
        <v>1</v>
      </c>
    </row>
    <row r="29" spans="1:5" ht="15.6" x14ac:dyDescent="0.3">
      <c r="A29" s="277" t="s">
        <v>110</v>
      </c>
      <c r="B29" s="277"/>
      <c r="C29" s="277"/>
      <c r="D29" s="277"/>
      <c r="E29" s="277"/>
    </row>
    <row r="30" spans="1:5" x14ac:dyDescent="0.3">
      <c r="A30" s="265"/>
      <c r="C30" s="266" t="s">
        <v>97</v>
      </c>
      <c r="D30" s="267"/>
      <c r="E30" s="268"/>
    </row>
    <row r="31" spans="1:5" x14ac:dyDescent="0.3">
      <c r="A31" s="1" t="s">
        <v>78</v>
      </c>
      <c r="B31" s="1" t="s">
        <v>79</v>
      </c>
      <c r="C31" s="269" t="s">
        <v>98</v>
      </c>
      <c r="D31" s="269" t="s">
        <v>99</v>
      </c>
      <c r="E31" s="269" t="s">
        <v>55</v>
      </c>
    </row>
    <row r="32" spans="1:5" x14ac:dyDescent="0.3">
      <c r="A32" s="254">
        <v>1</v>
      </c>
      <c r="B32" s="255" t="s">
        <v>100</v>
      </c>
      <c r="C32" s="256">
        <v>2</v>
      </c>
      <c r="D32" s="270">
        <v>24</v>
      </c>
      <c r="E32" s="270">
        <f>SUM(C32:D32)</f>
        <v>26</v>
      </c>
    </row>
    <row r="33" spans="1:5" x14ac:dyDescent="0.3">
      <c r="A33" s="254">
        <v>2</v>
      </c>
      <c r="B33" s="255" t="s">
        <v>101</v>
      </c>
      <c r="C33" s="256">
        <v>2</v>
      </c>
      <c r="D33" s="270">
        <v>24</v>
      </c>
      <c r="E33" s="270">
        <f t="shared" ref="E33:E41" si="0">SUM(C33:D33)</f>
        <v>26</v>
      </c>
    </row>
    <row r="34" spans="1:5" ht="28.8" x14ac:dyDescent="0.3">
      <c r="A34" s="254">
        <v>3</v>
      </c>
      <c r="B34" s="255" t="s">
        <v>102</v>
      </c>
      <c r="C34" s="256">
        <v>2</v>
      </c>
      <c r="D34" s="270">
        <v>24</v>
      </c>
      <c r="E34" s="270">
        <f t="shared" si="0"/>
        <v>26</v>
      </c>
    </row>
    <row r="35" spans="1:5" ht="28.8" x14ac:dyDescent="0.3">
      <c r="A35" s="254">
        <v>4</v>
      </c>
      <c r="B35" s="255" t="s">
        <v>103</v>
      </c>
      <c r="C35" s="256">
        <v>0</v>
      </c>
      <c r="D35" s="270">
        <v>0</v>
      </c>
      <c r="E35" s="270">
        <f t="shared" si="0"/>
        <v>0</v>
      </c>
    </row>
    <row r="36" spans="1:5" x14ac:dyDescent="0.3">
      <c r="A36" s="254">
        <v>5</v>
      </c>
      <c r="B36" s="255" t="s">
        <v>104</v>
      </c>
      <c r="C36" s="256">
        <v>0</v>
      </c>
      <c r="D36" s="270">
        <v>31</v>
      </c>
      <c r="E36" s="270">
        <f t="shared" si="0"/>
        <v>31</v>
      </c>
    </row>
    <row r="37" spans="1:5" x14ac:dyDescent="0.3">
      <c r="A37" s="254">
        <v>6</v>
      </c>
      <c r="B37" s="255" t="s">
        <v>105</v>
      </c>
      <c r="C37" s="271">
        <v>1</v>
      </c>
      <c r="D37" s="272"/>
      <c r="E37" s="270">
        <f t="shared" si="0"/>
        <v>1</v>
      </c>
    </row>
    <row r="38" spans="1:5" x14ac:dyDescent="0.3">
      <c r="A38" s="254">
        <v>7</v>
      </c>
      <c r="B38" s="255" t="s">
        <v>106</v>
      </c>
      <c r="C38" s="273">
        <v>0</v>
      </c>
      <c r="D38" s="274">
        <v>10243.709999999999</v>
      </c>
      <c r="E38" s="274">
        <f t="shared" si="0"/>
        <v>10243.709999999999</v>
      </c>
    </row>
    <row r="39" spans="1:5" x14ac:dyDescent="0.3">
      <c r="A39" s="254">
        <v>8</v>
      </c>
      <c r="B39" s="255" t="s">
        <v>107</v>
      </c>
      <c r="C39" s="273">
        <v>0</v>
      </c>
      <c r="D39" s="275">
        <v>3264302.63</v>
      </c>
      <c r="E39" s="274">
        <f t="shared" si="0"/>
        <v>3264302.63</v>
      </c>
    </row>
    <row r="40" spans="1:5" x14ac:dyDescent="0.3">
      <c r="A40" s="254">
        <v>9</v>
      </c>
      <c r="B40" s="255" t="s">
        <v>108</v>
      </c>
      <c r="C40" s="271">
        <v>0</v>
      </c>
      <c r="D40" s="272"/>
      <c r="E40" s="270">
        <f t="shared" si="0"/>
        <v>0</v>
      </c>
    </row>
    <row r="41" spans="1:5" x14ac:dyDescent="0.3">
      <c r="A41" s="276">
        <v>10</v>
      </c>
      <c r="B41" s="255" t="s">
        <v>109</v>
      </c>
      <c r="C41" s="271">
        <v>0</v>
      </c>
      <c r="D41" s="272"/>
      <c r="E41" s="270">
        <f t="shared" si="0"/>
        <v>0</v>
      </c>
    </row>
  </sheetData>
  <mergeCells count="5">
    <mergeCell ref="C30:E30"/>
    <mergeCell ref="C37:D37"/>
    <mergeCell ref="C40:D40"/>
    <mergeCell ref="C41:D41"/>
    <mergeCell ref="A29:E2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09D7-36EE-4853-8CB9-7F1EF6325F0A}">
  <dimension ref="A3:Z20"/>
  <sheetViews>
    <sheetView workbookViewId="0">
      <selection activeCell="F1" sqref="F1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26" ht="18" x14ac:dyDescent="0.3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26" ht="18" x14ac:dyDescent="0.3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8" x14ac:dyDescent="0.35">
      <c r="A5" s="41" t="s">
        <v>111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15.6" x14ac:dyDescent="0.3">
      <c r="A6" s="40" t="s">
        <v>112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8" x14ac:dyDescent="0.35">
      <c r="A7" s="278" t="s">
        <v>113</v>
      </c>
      <c r="B7" s="279"/>
      <c r="C7" s="279"/>
      <c r="D7" s="279"/>
      <c r="E7" s="279"/>
      <c r="F7" s="279"/>
      <c r="G7" s="279"/>
      <c r="H7" s="279"/>
      <c r="I7" s="280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2"/>
    </row>
    <row r="8" spans="1:26" ht="18" x14ac:dyDescent="0.35">
      <c r="A8" s="37" t="s">
        <v>114</v>
      </c>
      <c r="B8" s="283" t="s">
        <v>115</v>
      </c>
      <c r="C8" s="284"/>
      <c r="D8" s="284"/>
    </row>
    <row r="9" spans="1:26" ht="42.6" customHeight="1" x14ac:dyDescent="0.3">
      <c r="A9" s="285"/>
      <c r="B9" s="286" t="s">
        <v>17</v>
      </c>
      <c r="C9" s="287" t="s">
        <v>9</v>
      </c>
      <c r="D9" s="288" t="s">
        <v>1</v>
      </c>
      <c r="E9" s="289" t="s">
        <v>2</v>
      </c>
      <c r="F9" s="290" t="s">
        <v>116</v>
      </c>
      <c r="G9" s="287" t="s">
        <v>117</v>
      </c>
      <c r="H9" s="288" t="s">
        <v>1</v>
      </c>
      <c r="I9" s="289" t="s">
        <v>2</v>
      </c>
      <c r="J9" s="290" t="s">
        <v>116</v>
      </c>
      <c r="K9" s="287" t="s">
        <v>118</v>
      </c>
      <c r="L9" s="288" t="s">
        <v>1</v>
      </c>
      <c r="M9" s="289" t="s">
        <v>2</v>
      </c>
      <c r="N9" s="290" t="s">
        <v>116</v>
      </c>
      <c r="O9" s="287" t="s">
        <v>119</v>
      </c>
      <c r="P9" s="288" t="s">
        <v>1</v>
      </c>
      <c r="Q9" s="289" t="s">
        <v>2</v>
      </c>
      <c r="R9" s="290" t="s">
        <v>116</v>
      </c>
      <c r="S9" s="287" t="s">
        <v>120</v>
      </c>
      <c r="T9" s="288" t="s">
        <v>1</v>
      </c>
      <c r="U9" s="289" t="s">
        <v>2</v>
      </c>
      <c r="V9" s="290" t="s">
        <v>116</v>
      </c>
      <c r="W9" s="287" t="s">
        <v>121</v>
      </c>
      <c r="X9" s="288" t="s">
        <v>1</v>
      </c>
      <c r="Y9" s="289" t="s">
        <v>2</v>
      </c>
      <c r="Z9" s="290" t="s">
        <v>116</v>
      </c>
    </row>
    <row r="10" spans="1:26" ht="15.6" x14ac:dyDescent="0.3">
      <c r="A10" s="291">
        <v>1</v>
      </c>
      <c r="B10" s="292" t="s">
        <v>18</v>
      </c>
      <c r="C10" s="293"/>
      <c r="D10" s="293"/>
      <c r="E10" s="293"/>
      <c r="F10" s="293"/>
      <c r="G10" s="294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</row>
    <row r="11" spans="1:26" ht="15.6" x14ac:dyDescent="0.3">
      <c r="A11" s="291">
        <v>2</v>
      </c>
      <c r="B11" s="295" t="s">
        <v>19</v>
      </c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3"/>
      <c r="T11" s="293"/>
      <c r="U11" s="293"/>
      <c r="V11" s="293"/>
      <c r="W11" s="293"/>
      <c r="X11" s="293"/>
      <c r="Y11" s="293"/>
      <c r="Z11" s="293"/>
    </row>
    <row r="12" spans="1:26" ht="15.6" x14ac:dyDescent="0.3">
      <c r="A12" s="291">
        <v>3</v>
      </c>
      <c r="B12" s="292" t="s">
        <v>11</v>
      </c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</row>
    <row r="13" spans="1:26" ht="15.6" x14ac:dyDescent="0.3">
      <c r="A13" s="291">
        <v>4</v>
      </c>
      <c r="B13" s="292" t="s">
        <v>20</v>
      </c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</row>
    <row r="14" spans="1:26" ht="15.6" x14ac:dyDescent="0.3">
      <c r="A14" s="291">
        <v>5</v>
      </c>
      <c r="B14" s="292" t="s">
        <v>12</v>
      </c>
      <c r="C14" s="293"/>
      <c r="D14" s="293"/>
      <c r="E14" s="293"/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</row>
    <row r="15" spans="1:26" ht="15.6" x14ac:dyDescent="0.3">
      <c r="A15" s="291">
        <v>6</v>
      </c>
      <c r="B15" s="292" t="s">
        <v>21</v>
      </c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</row>
    <row r="16" spans="1:26" ht="15.6" x14ac:dyDescent="0.3">
      <c r="A16" s="291">
        <v>7</v>
      </c>
      <c r="B16" s="292" t="s">
        <v>13</v>
      </c>
      <c r="C16" s="293"/>
      <c r="D16" s="293"/>
      <c r="E16" s="293"/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</row>
    <row r="17" spans="1:26" ht="18" x14ac:dyDescent="0.35">
      <c r="A17" s="291">
        <v>8</v>
      </c>
      <c r="B17" s="292" t="s">
        <v>14</v>
      </c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</row>
    <row r="18" spans="1:26" ht="18" x14ac:dyDescent="0.35">
      <c r="A18" s="291">
        <v>9</v>
      </c>
      <c r="B18" s="295" t="s">
        <v>122</v>
      </c>
      <c r="C18" s="297">
        <v>1</v>
      </c>
      <c r="D18" s="297">
        <v>4</v>
      </c>
      <c r="E18" s="297">
        <v>1</v>
      </c>
      <c r="F18" s="297">
        <v>5</v>
      </c>
      <c r="G18" s="297">
        <v>1</v>
      </c>
      <c r="H18" s="297">
        <v>2</v>
      </c>
      <c r="I18" s="297">
        <v>1</v>
      </c>
      <c r="J18" s="297">
        <v>3</v>
      </c>
      <c r="K18" s="297">
        <v>2</v>
      </c>
      <c r="L18" s="297">
        <v>7</v>
      </c>
      <c r="M18" s="297">
        <v>2</v>
      </c>
      <c r="N18" s="297">
        <v>9</v>
      </c>
      <c r="O18" s="296"/>
      <c r="P18" s="293"/>
      <c r="Q18" s="293"/>
      <c r="R18" s="293"/>
      <c r="S18" s="293"/>
      <c r="T18" s="293"/>
      <c r="U18" s="293"/>
      <c r="V18" s="293"/>
      <c r="W18" s="293"/>
      <c r="X18" s="293"/>
      <c r="Y18" s="293"/>
      <c r="Z18" s="293"/>
    </row>
    <row r="19" spans="1:26" ht="18" x14ac:dyDescent="0.35">
      <c r="A19" s="291"/>
      <c r="B19" s="298" t="s">
        <v>10</v>
      </c>
      <c r="C19" s="299">
        <v>1</v>
      </c>
      <c r="D19" s="299">
        <v>4</v>
      </c>
      <c r="E19" s="299">
        <v>1</v>
      </c>
      <c r="F19" s="299">
        <v>5</v>
      </c>
      <c r="G19" s="299">
        <v>1</v>
      </c>
      <c r="H19" s="299">
        <v>2</v>
      </c>
      <c r="I19" s="299">
        <v>1</v>
      </c>
      <c r="J19" s="299">
        <v>3</v>
      </c>
      <c r="K19" s="299">
        <v>2</v>
      </c>
      <c r="L19" s="299">
        <v>7</v>
      </c>
      <c r="M19" s="299">
        <v>2</v>
      </c>
      <c r="N19" s="299">
        <v>9</v>
      </c>
      <c r="O19" s="300"/>
      <c r="P19" s="301"/>
      <c r="Q19" s="301"/>
      <c r="R19" s="301">
        <f>SUM(R11:R18)</f>
        <v>0</v>
      </c>
      <c r="S19" s="301"/>
      <c r="T19" s="301"/>
      <c r="U19" s="301"/>
      <c r="V19" s="301"/>
      <c r="W19" s="301"/>
      <c r="X19" s="301"/>
      <c r="Y19" s="301"/>
      <c r="Z19" s="301"/>
    </row>
    <row r="20" spans="1:26" x14ac:dyDescent="0.3">
      <c r="A20" s="302"/>
      <c r="B20" s="303"/>
      <c r="C20" s="303"/>
      <c r="D20" s="303"/>
      <c r="E20" s="304"/>
      <c r="F20" s="302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4"/>
    </row>
  </sheetData>
  <mergeCells count="4">
    <mergeCell ref="A3:Z3"/>
    <mergeCell ref="A5:Z5"/>
    <mergeCell ref="A6:Z6"/>
    <mergeCell ref="A7:I7"/>
  </mergeCells>
  <pageMargins left="0.7" right="0.7" top="0.75" bottom="0.75" header="0.3" footer="0.3"/>
  <pageSetup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ADC8-1AC6-45FF-9B7D-FE8FB4C5F512}">
  <dimension ref="A4:I48"/>
  <sheetViews>
    <sheetView topLeftCell="A40" workbookViewId="0">
      <selection activeCell="C40" sqref="C40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4.5546875" customWidth="1"/>
    <col min="8" max="8" width="31.21875" customWidth="1"/>
    <col min="9" max="9" width="14.44140625" customWidth="1"/>
  </cols>
  <sheetData>
    <row r="4" spans="1:9" x14ac:dyDescent="0.3">
      <c r="A4" s="305"/>
      <c r="B4" s="305"/>
      <c r="C4" s="305"/>
      <c r="D4" s="305"/>
      <c r="E4" s="305"/>
      <c r="F4" s="305"/>
      <c r="G4" s="305"/>
      <c r="H4" s="305"/>
      <c r="I4" s="305"/>
    </row>
    <row r="5" spans="1:9" ht="21" x14ac:dyDescent="0.4">
      <c r="A5" s="306" t="s">
        <v>123</v>
      </c>
      <c r="B5" s="307"/>
      <c r="C5" s="307"/>
      <c r="D5" s="307"/>
      <c r="E5" s="307"/>
      <c r="F5" s="307"/>
      <c r="G5" s="307"/>
      <c r="H5" s="307"/>
      <c r="I5" s="308"/>
    </row>
    <row r="6" spans="1:9" ht="15.6" x14ac:dyDescent="0.3">
      <c r="A6" s="309" t="s">
        <v>124</v>
      </c>
      <c r="B6" s="310"/>
      <c r="C6" s="310"/>
      <c r="D6" s="310"/>
      <c r="E6" s="310"/>
      <c r="F6" s="310"/>
      <c r="G6" s="310"/>
      <c r="H6" s="310"/>
      <c r="I6" s="311"/>
    </row>
    <row r="7" spans="1:9" ht="15.6" x14ac:dyDescent="0.3">
      <c r="A7" s="309" t="s">
        <v>125</v>
      </c>
      <c r="B7" s="310"/>
      <c r="C7" s="310"/>
      <c r="D7" s="310"/>
      <c r="E7" s="310"/>
      <c r="F7" s="310"/>
      <c r="G7" s="310"/>
      <c r="H7" s="310"/>
      <c r="I7" s="311"/>
    </row>
    <row r="8" spans="1:9" ht="15.6" x14ac:dyDescent="0.3">
      <c r="A8" s="312" t="s">
        <v>113</v>
      </c>
      <c r="B8" s="313"/>
      <c r="C8" s="313"/>
      <c r="D8" s="313"/>
      <c r="E8" s="313"/>
      <c r="F8" s="313"/>
      <c r="G8" s="313"/>
      <c r="H8" s="313"/>
      <c r="I8" s="314"/>
    </row>
    <row r="9" spans="1:9" ht="39.6" customHeight="1" x14ac:dyDescent="0.3">
      <c r="A9" s="315" t="s">
        <v>126</v>
      </c>
      <c r="B9" s="316" t="s">
        <v>17</v>
      </c>
      <c r="C9" s="317" t="s">
        <v>127</v>
      </c>
      <c r="D9" s="316" t="s">
        <v>128</v>
      </c>
      <c r="E9" s="317" t="s">
        <v>129</v>
      </c>
      <c r="F9" s="317" t="s">
        <v>130</v>
      </c>
      <c r="G9" s="317" t="s">
        <v>131</v>
      </c>
      <c r="H9" s="317" t="s">
        <v>132</v>
      </c>
      <c r="I9" s="318" t="s">
        <v>133</v>
      </c>
    </row>
    <row r="10" spans="1:9" ht="13.2" customHeight="1" x14ac:dyDescent="0.3">
      <c r="A10" s="319">
        <v>1</v>
      </c>
      <c r="B10" s="320" t="s">
        <v>19</v>
      </c>
      <c r="C10" s="321"/>
      <c r="D10" s="321" t="s">
        <v>134</v>
      </c>
      <c r="E10" s="322">
        <v>3</v>
      </c>
      <c r="F10" s="322">
        <v>3</v>
      </c>
      <c r="G10" s="323"/>
      <c r="H10" s="324"/>
      <c r="I10" s="325">
        <v>30</v>
      </c>
    </row>
    <row r="11" spans="1:9" ht="13.2" customHeight="1" x14ac:dyDescent="0.3">
      <c r="A11" s="319"/>
      <c r="B11" s="326"/>
      <c r="C11" s="321"/>
      <c r="D11" s="321"/>
      <c r="E11" s="327"/>
      <c r="F11" s="327"/>
      <c r="G11" s="323"/>
      <c r="H11" s="324"/>
      <c r="I11" s="321"/>
    </row>
    <row r="12" spans="1:9" ht="13.2" customHeight="1" x14ac:dyDescent="0.3">
      <c r="A12" s="328"/>
      <c r="B12" s="316"/>
      <c r="C12" s="329"/>
      <c r="D12" s="330"/>
      <c r="E12" s="331"/>
      <c r="F12" s="331"/>
      <c r="G12" s="329"/>
      <c r="H12" s="331"/>
      <c r="I12" s="331"/>
    </row>
    <row r="13" spans="1:9" ht="13.2" customHeight="1" x14ac:dyDescent="0.3">
      <c r="A13" s="332">
        <v>2</v>
      </c>
      <c r="B13" s="320" t="s">
        <v>11</v>
      </c>
      <c r="C13" s="321"/>
      <c r="D13" s="333"/>
      <c r="E13" s="327"/>
      <c r="F13" s="327"/>
      <c r="G13" s="333"/>
      <c r="H13" s="327"/>
      <c r="I13" s="327"/>
    </row>
    <row r="14" spans="1:9" ht="13.2" customHeight="1" x14ac:dyDescent="0.3">
      <c r="A14" s="334"/>
      <c r="B14" s="326"/>
      <c r="C14" s="335"/>
      <c r="D14" s="335"/>
      <c r="E14" s="335"/>
      <c r="F14" s="335"/>
      <c r="G14" s="323"/>
      <c r="H14" s="324"/>
      <c r="I14" s="321"/>
    </row>
    <row r="15" spans="1:9" ht="13.2" customHeight="1" x14ac:dyDescent="0.3">
      <c r="A15" s="334"/>
      <c r="B15" s="326"/>
      <c r="C15" s="336"/>
      <c r="D15" s="337"/>
      <c r="E15" s="337"/>
      <c r="F15" s="337"/>
      <c r="G15" s="337"/>
      <c r="H15" s="338"/>
      <c r="I15" s="338"/>
    </row>
    <row r="16" spans="1:9" ht="13.2" customHeight="1" x14ac:dyDescent="0.3">
      <c r="A16" s="339"/>
      <c r="B16" s="340"/>
      <c r="C16" s="341"/>
      <c r="D16" s="341"/>
      <c r="E16" s="341"/>
      <c r="F16" s="341"/>
      <c r="G16" s="341"/>
      <c r="H16" s="329"/>
      <c r="I16" s="329"/>
    </row>
    <row r="17" spans="1:9" ht="51" customHeight="1" x14ac:dyDescent="0.3">
      <c r="A17" s="332">
        <v>3</v>
      </c>
      <c r="B17" s="342" t="s">
        <v>20</v>
      </c>
      <c r="C17" s="343" t="s">
        <v>135</v>
      </c>
      <c r="D17" s="343" t="s">
        <v>136</v>
      </c>
      <c r="E17" s="344">
        <v>9.5</v>
      </c>
      <c r="F17" s="345">
        <v>5</v>
      </c>
      <c r="G17" s="346" t="s">
        <v>137</v>
      </c>
      <c r="H17" s="347" t="s">
        <v>138</v>
      </c>
      <c r="I17" s="348">
        <v>700</v>
      </c>
    </row>
    <row r="18" spans="1:9" ht="91.8" customHeight="1" x14ac:dyDescent="0.3">
      <c r="A18" s="334"/>
      <c r="B18" s="349"/>
      <c r="C18" s="350" t="s">
        <v>139</v>
      </c>
      <c r="D18" s="343" t="s">
        <v>136</v>
      </c>
      <c r="E18" s="351">
        <v>5</v>
      </c>
      <c r="F18" s="335">
        <v>4</v>
      </c>
      <c r="G18" s="352" t="s">
        <v>140</v>
      </c>
      <c r="H18" s="353" t="s">
        <v>141</v>
      </c>
      <c r="I18" s="354">
        <v>250</v>
      </c>
    </row>
    <row r="19" spans="1:9" ht="85.8" customHeight="1" x14ac:dyDescent="0.3">
      <c r="A19" s="334"/>
      <c r="B19" s="349"/>
      <c r="C19" s="350" t="s">
        <v>142</v>
      </c>
      <c r="D19" s="343" t="s">
        <v>136</v>
      </c>
      <c r="E19" s="351">
        <v>6.5</v>
      </c>
      <c r="F19" s="335">
        <v>4</v>
      </c>
      <c r="G19" s="352" t="s">
        <v>140</v>
      </c>
      <c r="H19" s="353" t="s">
        <v>141</v>
      </c>
      <c r="I19" s="354">
        <v>150</v>
      </c>
    </row>
    <row r="20" spans="1:9" ht="82.8" customHeight="1" x14ac:dyDescent="0.3">
      <c r="A20" s="334"/>
      <c r="B20" s="349"/>
      <c r="C20" s="350" t="s">
        <v>143</v>
      </c>
      <c r="D20" s="343" t="s">
        <v>136</v>
      </c>
      <c r="E20" s="351">
        <v>4</v>
      </c>
      <c r="F20" s="335">
        <v>3</v>
      </c>
      <c r="G20" s="352" t="s">
        <v>140</v>
      </c>
      <c r="H20" s="353" t="s">
        <v>141</v>
      </c>
      <c r="I20" s="354">
        <v>200</v>
      </c>
    </row>
    <row r="21" spans="1:9" ht="76.2" customHeight="1" x14ac:dyDescent="0.3">
      <c r="A21" s="334"/>
      <c r="B21" s="349"/>
      <c r="C21" s="355" t="s">
        <v>144</v>
      </c>
      <c r="D21" s="343" t="s">
        <v>136</v>
      </c>
      <c r="E21" s="351">
        <v>4</v>
      </c>
      <c r="F21" s="335">
        <v>2.5</v>
      </c>
      <c r="G21" s="352" t="s">
        <v>140</v>
      </c>
      <c r="H21" s="353" t="s">
        <v>141</v>
      </c>
      <c r="I21" s="354">
        <v>120</v>
      </c>
    </row>
    <row r="22" spans="1:9" ht="76.2" customHeight="1" x14ac:dyDescent="0.3">
      <c r="A22" s="334"/>
      <c r="B22" s="349"/>
      <c r="C22" s="20" t="s">
        <v>145</v>
      </c>
      <c r="D22" s="343" t="s">
        <v>136</v>
      </c>
      <c r="E22" s="351">
        <v>7</v>
      </c>
      <c r="F22" s="335">
        <v>4</v>
      </c>
      <c r="G22" s="352" t="s">
        <v>140</v>
      </c>
      <c r="H22" s="353" t="s">
        <v>141</v>
      </c>
      <c r="I22" s="354">
        <v>120</v>
      </c>
    </row>
    <row r="23" spans="1:9" ht="77.400000000000006" customHeight="1" x14ac:dyDescent="0.3">
      <c r="A23" s="334"/>
      <c r="B23" s="349"/>
      <c r="C23" s="350" t="s">
        <v>146</v>
      </c>
      <c r="D23" s="343" t="s">
        <v>136</v>
      </c>
      <c r="E23" s="351">
        <v>8</v>
      </c>
      <c r="F23" s="335">
        <v>4</v>
      </c>
      <c r="G23" s="352" t="s">
        <v>140</v>
      </c>
      <c r="H23" s="353" t="s">
        <v>141</v>
      </c>
      <c r="I23" s="354">
        <v>200</v>
      </c>
    </row>
    <row r="24" spans="1:9" ht="15" customHeight="1" x14ac:dyDescent="0.3">
      <c r="A24" s="356"/>
      <c r="B24" s="349"/>
      <c r="C24" s="357"/>
      <c r="D24" s="357"/>
      <c r="E24" s="357"/>
      <c r="F24" s="357"/>
      <c r="G24" s="357"/>
      <c r="H24" s="338"/>
      <c r="I24" s="358"/>
    </row>
    <row r="25" spans="1:9" ht="15" customHeight="1" x14ac:dyDescent="0.3">
      <c r="A25" s="328"/>
      <c r="B25" s="340"/>
      <c r="C25" s="359"/>
      <c r="D25" s="359"/>
      <c r="E25" s="359"/>
      <c r="F25" s="359"/>
      <c r="G25" s="359"/>
      <c r="H25" s="329"/>
      <c r="I25" s="359"/>
    </row>
    <row r="26" spans="1:9" ht="55.8" customHeight="1" x14ac:dyDescent="0.3">
      <c r="A26" s="332">
        <v>4</v>
      </c>
      <c r="B26" s="326" t="s">
        <v>12</v>
      </c>
      <c r="C26" s="360" t="s">
        <v>147</v>
      </c>
      <c r="D26" s="361" t="s">
        <v>148</v>
      </c>
      <c r="E26" s="362" t="s">
        <v>149</v>
      </c>
      <c r="F26" s="363"/>
      <c r="G26" s="364" t="s">
        <v>150</v>
      </c>
      <c r="H26" s="321"/>
      <c r="I26" s="365">
        <v>270</v>
      </c>
    </row>
    <row r="27" spans="1:9" ht="13.2" customHeight="1" x14ac:dyDescent="0.3">
      <c r="A27" s="334"/>
      <c r="B27" s="326"/>
      <c r="C27" s="366"/>
      <c r="D27" s="366"/>
      <c r="E27" s="366"/>
      <c r="F27" s="366"/>
      <c r="G27" s="367"/>
      <c r="H27" s="368"/>
      <c r="I27" s="369"/>
    </row>
    <row r="28" spans="1:9" ht="13.2" customHeight="1" x14ac:dyDescent="0.3">
      <c r="A28" s="328"/>
      <c r="B28" s="370"/>
      <c r="C28" s="371"/>
      <c r="D28" s="371"/>
      <c r="E28" s="371"/>
      <c r="F28" s="371"/>
      <c r="G28" s="371"/>
      <c r="H28" s="371"/>
      <c r="I28" s="371"/>
    </row>
    <row r="29" spans="1:9" ht="13.2" customHeight="1" x14ac:dyDescent="0.3">
      <c r="A29" s="332">
        <v>5</v>
      </c>
      <c r="B29" s="320" t="s">
        <v>21</v>
      </c>
      <c r="C29" s="321"/>
      <c r="D29" s="327"/>
      <c r="E29" s="372"/>
      <c r="F29" s="327"/>
      <c r="G29" s="327"/>
      <c r="H29" s="373"/>
      <c r="I29" s="327"/>
    </row>
    <row r="30" spans="1:9" ht="13.2" customHeight="1" x14ac:dyDescent="0.3">
      <c r="A30" s="334"/>
      <c r="B30" s="326"/>
      <c r="C30" s="321"/>
      <c r="D30" s="327"/>
      <c r="E30" s="372"/>
      <c r="F30" s="327"/>
      <c r="G30" s="327"/>
      <c r="H30" s="373"/>
      <c r="I30" s="327"/>
    </row>
    <row r="31" spans="1:9" ht="13.2" customHeight="1" x14ac:dyDescent="0.3">
      <c r="A31" s="328"/>
      <c r="B31" s="370"/>
      <c r="C31" s="329"/>
      <c r="D31" s="331"/>
      <c r="E31" s="331"/>
      <c r="F31" s="331"/>
      <c r="G31" s="331"/>
      <c r="H31" s="374"/>
      <c r="I31" s="331"/>
    </row>
    <row r="32" spans="1:9" ht="21" customHeight="1" x14ac:dyDescent="0.3">
      <c r="A32" s="332">
        <v>6</v>
      </c>
      <c r="B32" s="320" t="s">
        <v>14</v>
      </c>
      <c r="C32" s="375" t="s">
        <v>151</v>
      </c>
      <c r="D32" s="375" t="s">
        <v>136</v>
      </c>
      <c r="E32" s="376">
        <v>20</v>
      </c>
      <c r="F32" s="376">
        <v>3</v>
      </c>
      <c r="G32" s="377" t="s">
        <v>152</v>
      </c>
      <c r="H32" s="321"/>
      <c r="I32" s="378">
        <v>40000</v>
      </c>
    </row>
    <row r="33" spans="1:9" ht="21" customHeight="1" x14ac:dyDescent="0.3">
      <c r="A33" s="334"/>
      <c r="B33" s="326"/>
      <c r="C33" s="375" t="s">
        <v>153</v>
      </c>
      <c r="D33" s="375" t="s">
        <v>136</v>
      </c>
      <c r="E33" s="376">
        <v>18</v>
      </c>
      <c r="F33" s="376">
        <v>5</v>
      </c>
      <c r="G33" s="377" t="s">
        <v>152</v>
      </c>
      <c r="H33" s="321"/>
      <c r="I33" s="378">
        <v>20000</v>
      </c>
    </row>
    <row r="34" spans="1:9" ht="21" customHeight="1" x14ac:dyDescent="0.3">
      <c r="A34" s="334"/>
      <c r="B34" s="326"/>
      <c r="C34" s="375" t="s">
        <v>154</v>
      </c>
      <c r="D34" s="375" t="s">
        <v>136</v>
      </c>
      <c r="E34" s="376">
        <v>6</v>
      </c>
      <c r="F34" s="376">
        <v>2</v>
      </c>
      <c r="G34" s="377"/>
      <c r="H34" s="321"/>
      <c r="I34" s="378">
        <v>180</v>
      </c>
    </row>
    <row r="35" spans="1:9" ht="13.2" customHeight="1" x14ac:dyDescent="0.3">
      <c r="A35" s="334"/>
      <c r="B35" s="326"/>
      <c r="C35" s="375" t="s">
        <v>155</v>
      </c>
      <c r="D35" s="375" t="s">
        <v>136</v>
      </c>
      <c r="E35" s="376"/>
      <c r="F35" s="376"/>
      <c r="G35" s="377"/>
      <c r="H35" s="321"/>
      <c r="I35" s="378"/>
    </row>
    <row r="36" spans="1:9" ht="13.2" customHeight="1" x14ac:dyDescent="0.3">
      <c r="A36" s="334"/>
      <c r="B36" s="326"/>
      <c r="C36" s="375" t="s">
        <v>156</v>
      </c>
      <c r="D36" s="375" t="s">
        <v>136</v>
      </c>
      <c r="E36" s="376"/>
      <c r="F36" s="376"/>
      <c r="G36" s="377"/>
      <c r="H36" s="321"/>
      <c r="I36" s="378"/>
    </row>
    <row r="37" spans="1:9" ht="13.2" customHeight="1" x14ac:dyDescent="0.3">
      <c r="A37" s="334"/>
      <c r="B37" s="326"/>
      <c r="C37" s="379" t="s">
        <v>157</v>
      </c>
      <c r="D37" s="375" t="s">
        <v>158</v>
      </c>
      <c r="E37" s="376">
        <v>6</v>
      </c>
      <c r="F37" s="376">
        <v>3</v>
      </c>
      <c r="G37" s="375"/>
      <c r="H37" s="321"/>
      <c r="I37" s="378">
        <v>200</v>
      </c>
    </row>
    <row r="38" spans="1:9" ht="13.2" customHeight="1" x14ac:dyDescent="0.3">
      <c r="A38" s="356"/>
      <c r="B38" s="380"/>
      <c r="C38" s="375" t="s">
        <v>159</v>
      </c>
      <c r="D38" s="375" t="s">
        <v>136</v>
      </c>
      <c r="E38" s="376">
        <v>2</v>
      </c>
      <c r="F38" s="376">
        <v>2</v>
      </c>
      <c r="G38" s="375" t="s">
        <v>160</v>
      </c>
      <c r="H38" s="321"/>
      <c r="I38" s="378">
        <v>110</v>
      </c>
    </row>
    <row r="39" spans="1:9" ht="13.2" customHeight="1" x14ac:dyDescent="0.3">
      <c r="A39" s="328"/>
      <c r="B39" s="370"/>
      <c r="C39" s="329"/>
      <c r="D39" s="329"/>
      <c r="E39" s="329"/>
      <c r="F39" s="329"/>
      <c r="G39" s="329"/>
      <c r="H39" s="329"/>
      <c r="I39" s="329"/>
    </row>
    <row r="40" spans="1:9" ht="13.2" customHeight="1" x14ac:dyDescent="0.3">
      <c r="A40" s="332">
        <v>7</v>
      </c>
      <c r="B40" s="320" t="s">
        <v>18</v>
      </c>
      <c r="C40" s="56"/>
      <c r="D40" s="56"/>
      <c r="E40" s="56"/>
      <c r="F40" s="56"/>
      <c r="G40" s="381"/>
      <c r="H40" s="321"/>
      <c r="I40" s="327"/>
    </row>
    <row r="41" spans="1:9" ht="13.2" customHeight="1" x14ac:dyDescent="0.3">
      <c r="A41" s="334"/>
      <c r="B41" s="326"/>
      <c r="C41" s="56"/>
      <c r="D41" s="56"/>
      <c r="E41" s="56"/>
      <c r="F41" s="56"/>
      <c r="G41" s="382"/>
      <c r="H41" s="322"/>
      <c r="I41" s="383"/>
    </row>
    <row r="42" spans="1:9" ht="13.2" customHeight="1" x14ac:dyDescent="0.3">
      <c r="A42" s="339"/>
      <c r="B42" s="340"/>
      <c r="C42" s="384"/>
      <c r="D42" s="384"/>
      <c r="E42" s="384"/>
      <c r="F42" s="384"/>
      <c r="G42" s="385"/>
      <c r="H42" s="374"/>
      <c r="I42" s="386"/>
    </row>
    <row r="43" spans="1:9" ht="48.6" customHeight="1" x14ac:dyDescent="0.3">
      <c r="A43" s="332">
        <v>8</v>
      </c>
      <c r="B43" s="320" t="s">
        <v>13</v>
      </c>
      <c r="C43" s="387" t="s">
        <v>161</v>
      </c>
      <c r="D43" s="388" t="s">
        <v>162</v>
      </c>
      <c r="E43" s="389">
        <v>5</v>
      </c>
      <c r="F43" s="389">
        <v>5</v>
      </c>
      <c r="G43" s="390" t="s">
        <v>163</v>
      </c>
      <c r="H43" s="321"/>
      <c r="I43" s="389">
        <v>280</v>
      </c>
    </row>
    <row r="44" spans="1:9" ht="13.2" customHeight="1" x14ac:dyDescent="0.3">
      <c r="A44" s="334"/>
      <c r="B44" s="326"/>
      <c r="C44" s="391"/>
      <c r="D44" s="56"/>
      <c r="E44" s="392"/>
      <c r="F44" s="392"/>
      <c r="G44" s="56"/>
      <c r="H44" s="373"/>
      <c r="I44" s="383"/>
    </row>
    <row r="45" spans="1:9" ht="13.2" customHeight="1" x14ac:dyDescent="0.3">
      <c r="A45" s="356"/>
      <c r="B45" s="380"/>
      <c r="C45" s="329"/>
      <c r="D45" s="331"/>
      <c r="E45" s="331"/>
      <c r="F45" s="331"/>
      <c r="G45" s="331"/>
      <c r="H45" s="374"/>
      <c r="I45" s="331"/>
    </row>
    <row r="46" spans="1:9" ht="19.2" customHeight="1" x14ac:dyDescent="0.3">
      <c r="A46" s="393"/>
      <c r="B46" s="394" t="s">
        <v>10</v>
      </c>
      <c r="C46" s="395"/>
      <c r="D46" s="395"/>
      <c r="E46" s="396">
        <v>104</v>
      </c>
      <c r="F46" s="396">
        <v>49.5</v>
      </c>
      <c r="G46" s="396"/>
      <c r="H46" s="396"/>
      <c r="I46" s="396">
        <v>62810</v>
      </c>
    </row>
    <row r="47" spans="1:9" ht="13.2" customHeight="1" x14ac:dyDescent="0.3"/>
    <row r="48" spans="1:9" ht="18" x14ac:dyDescent="0.35">
      <c r="A48" s="41"/>
      <c r="B48" s="41"/>
      <c r="C48" s="41"/>
      <c r="D48" s="41"/>
      <c r="E48" s="41"/>
      <c r="F48" s="41"/>
      <c r="G48" s="41"/>
      <c r="H48" s="41"/>
      <c r="I48" s="41"/>
    </row>
  </sheetData>
  <mergeCells count="21">
    <mergeCell ref="A48:I48"/>
    <mergeCell ref="A32:A38"/>
    <mergeCell ref="B32:B38"/>
    <mergeCell ref="A40:A41"/>
    <mergeCell ref="B40:B41"/>
    <mergeCell ref="A43:A45"/>
    <mergeCell ref="B43:B45"/>
    <mergeCell ref="A13:A15"/>
    <mergeCell ref="B13:B15"/>
    <mergeCell ref="A17:A24"/>
    <mergeCell ref="A26:A27"/>
    <mergeCell ref="B26:B27"/>
    <mergeCell ref="A29:A30"/>
    <mergeCell ref="B29:B30"/>
    <mergeCell ref="A4:I4"/>
    <mergeCell ref="A5:I5"/>
    <mergeCell ref="A6:I6"/>
    <mergeCell ref="A7:I7"/>
    <mergeCell ref="A8:I8"/>
    <mergeCell ref="A10:A11"/>
    <mergeCell ref="B10:B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2024-12-11T14:14:53Z</dcterms:created>
  <dcterms:modified xsi:type="dcterms:W3CDTF">2024-12-11T19:48:51Z</dcterms:modified>
</cp:coreProperties>
</file>