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F106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7"/>
  <c r="A103" l="1"/>
  <c r="A104" s="1"/>
  <c r="A105" s="1"/>
  <c r="A92"/>
  <c r="A93" s="1"/>
  <c r="A94" s="1"/>
  <c r="A95" s="1"/>
  <c r="A96" s="1"/>
  <c r="A97" s="1"/>
  <c r="A98" s="1"/>
  <c r="A99" s="1"/>
  <c r="A100" s="1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63"/>
  <c r="A64" s="1"/>
  <c r="A65" s="1"/>
  <c r="A66" s="1"/>
  <c r="A59"/>
  <c r="A60" s="1"/>
  <c r="A45"/>
  <c r="A46" s="1"/>
  <c r="A47" s="1"/>
  <c r="A48" s="1"/>
  <c r="A49" s="1"/>
  <c r="A50" s="1"/>
  <c r="A51" s="1"/>
  <c r="A52" s="1"/>
  <c r="A53" s="1"/>
  <c r="A54" s="1"/>
  <c r="A55" s="1"/>
  <c r="A56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E7"/>
  <c r="F12" i="2"/>
  <c r="F13"/>
  <c r="F14"/>
  <c r="F15"/>
  <c r="F16"/>
  <c r="F70" l="1"/>
  <c r="F76"/>
  <c r="E10"/>
  <c r="F10" s="1"/>
  <c r="F100"/>
  <c r="E11"/>
  <c r="F11" s="1"/>
  <c r="F66"/>
  <c r="F32" i="3" l="1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9" i="2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4" s="1"/>
  <c r="A55" s="1"/>
  <c r="A56" s="1"/>
  <c r="A57" s="1"/>
  <c r="A58" s="1"/>
  <c r="A59" s="1"/>
  <c r="A60" s="1"/>
  <c r="A61" s="1"/>
  <c r="A62" s="1"/>
  <c r="A63" s="1"/>
  <c r="A64" s="1"/>
  <c r="A65" s="1"/>
  <c r="A68" s="1"/>
  <c r="A69" s="1"/>
  <c r="A72" s="1"/>
  <c r="A73" s="1"/>
  <c r="A74" s="1"/>
  <c r="A75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2" s="1"/>
  <c r="A103" s="1"/>
  <c r="A104" s="1"/>
  <c r="A105" s="1"/>
  <c r="A106" s="1"/>
  <c r="A107" s="1"/>
  <c r="A108" s="1"/>
  <c r="A109" s="1"/>
  <c r="A110" s="1"/>
  <c r="A113" s="1"/>
  <c r="A114" s="1"/>
  <c r="A115" s="1"/>
  <c r="A116" s="1"/>
  <c r="F33" i="3"/>
  <c r="F116" i="2"/>
  <c r="F115"/>
  <c r="F114"/>
  <c r="F113"/>
  <c r="F112"/>
  <c r="F110"/>
  <c r="F109"/>
  <c r="F108"/>
  <c r="F107"/>
  <c r="F106"/>
  <c r="F105"/>
  <c r="F104"/>
  <c r="F103"/>
  <c r="F102"/>
  <c r="F101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5"/>
  <c r="F74"/>
  <c r="F73"/>
  <c r="F72"/>
  <c r="F71"/>
  <c r="F69"/>
  <c r="F68"/>
  <c r="F67"/>
  <c r="F65"/>
  <c r="F64"/>
  <c r="F63"/>
  <c r="F62"/>
  <c r="F61"/>
  <c r="F60"/>
  <c r="F59"/>
  <c r="F58"/>
  <c r="F57"/>
  <c r="F56"/>
  <c r="F55"/>
  <c r="F54"/>
  <c r="F53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9"/>
  <c r="F117" l="1"/>
</calcChain>
</file>

<file path=xl/sharedStrings.xml><?xml version="1.0" encoding="utf-8"?>
<sst xmlns="http://schemas.openxmlformats.org/spreadsheetml/2006/main" count="621" uniqueCount="197">
  <si>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</si>
  <si>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</si>
  <si>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</si>
  <si>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</si>
  <si>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</si>
  <si>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</si>
  <si>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</si>
  <si>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</si>
  <si>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</si>
  <si>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</si>
  <si>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</si>
  <si>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</si>
  <si>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</si>
  <si>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</si>
  <si>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</si>
  <si>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</si>
  <si>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</si>
  <si>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</si>
  <si>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</si>
  <si>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</si>
  <si>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</si>
  <si>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</si>
  <si>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</si>
  <si>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</si>
  <si>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</si>
  <si>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</si>
  <si>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</si>
  <si>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</si>
  <si>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</si>
  <si>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</si>
  <si>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</si>
  <si>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</si>
  <si>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</si>
  <si>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</si>
  <si>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</si>
  <si>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</si>
  <si>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</si>
  <si>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</si>
  <si>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</si>
  <si>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</si>
  <si>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</si>
  <si>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</si>
  <si>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</si>
  <si>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</si>
  <si>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</si>
  <si>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</si>
  <si>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</si>
  <si>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</si>
  <si>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</si>
  <si>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</si>
  <si>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</si>
  <si>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</si>
  <si>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</si>
  <si>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</si>
  <si>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</si>
  <si>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</si>
  <si>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</si>
  <si>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</si>
  <si>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</si>
  <si>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</si>
  <si>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</si>
  <si>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</si>
  <si>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</si>
  <si>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</si>
  <si>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</si>
  <si>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</si>
  <si>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</si>
  <si>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</si>
  <si>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</si>
  <si>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</si>
  <si>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</si>
  <si>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</si>
  <si>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</si>
  <si>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</si>
  <si>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</si>
  <si>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</si>
  <si>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</si>
  <si>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</si>
  <si>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</si>
  <si>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</si>
  <si>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</si>
  <si>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</si>
  <si>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</si>
  <si>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</si>
  <si>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</si>
  <si>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</si>
  <si>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</si>
  <si>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</si>
  <si>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</si>
  <si>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</si>
  <si>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</si>
  <si>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</si>
  <si>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</si>
  <si>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</si>
  <si>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</si>
  <si>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</si>
  <si>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</si>
  <si>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</si>
  <si>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</si>
  <si>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</si>
  <si>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</si>
  <si>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</si>
  <si>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</si>
  <si>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</si>
  <si>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</si>
  <si>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</si>
  <si>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</si>
  <si>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</si>
  <si>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</si>
  <si>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</si>
  <si>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</si>
  <si>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</si>
  <si>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</si>
  <si>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</si>
  <si>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</si>
  <si>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</si>
  <si>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</si>
  <si>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</si>
  <si>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</si>
  <si>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</si>
  <si>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</si>
  <si>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</si>
  <si>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</si>
  <si>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</si>
  <si>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</si>
  <si>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</si>
  <si>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</si>
  <si>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</si>
  <si>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</si>
  <si>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</si>
  <si>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</si>
  <si>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</si>
  <si>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</si>
  <si>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</si>
  <si>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</si>
  <si>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</si>
  <si>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</si>
  <si>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</si>
  <si>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</si>
  <si>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</si>
  <si>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</si>
  <si>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</si>
  <si>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</si>
  <si>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</si>
  <si>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</si>
  <si>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</si>
  <si>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</si>
  <si>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</si>
  <si>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</si>
  <si>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</si>
  <si>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</si>
  <si>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</si>
  <si>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</si>
  <si>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</si>
  <si>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</si>
  <si>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</si>
  <si>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</si>
  <si>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</si>
  <si>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</si>
  <si>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</si>
  <si>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</si>
  <si>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</si>
  <si>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</si>
  <si>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</si>
  <si>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</si>
  <si>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</si>
  <si>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</si>
  <si>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</si>
  <si>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</si>
  <si>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</si>
  <si>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</si>
  <si>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</si>
  <si>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</si>
  <si>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</si>
  <si>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</si>
  <si>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</si>
  <si>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</si>
  <si>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</si>
  <si>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</si>
  <si>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</si>
  <si>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</si>
  <si>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</si>
  <si>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</si>
  <si>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</si>
  <si>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</si>
  <si>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</si>
  <si>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</si>
  <si>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</si>
  <si>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</si>
  <si>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</si>
  <si>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</si>
  <si>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</si>
  <si>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</si>
  <si>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</si>
  <si>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</si>
  <si>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</si>
  <si>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AL 31 DE ENERO DE 2017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</si>
</sst>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6" fillId="2" borderId="1" xfId="1" applyFont="1" applyFill="1" applyBorder="1" applyAlignment="1">
      <alignment horizontal="center"/>
    </xf>
    <xf numFmtId="165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6" fillId="3" borderId="1" xfId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1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165" fontId="8" fillId="2" borderId="9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1</xdr:col>
      <xdr:colOff>932788</xdr:colOff>
      <xdr:row>3</xdr:row>
      <xdr:rowOff>58604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72"/>
  <sheetViews>
    <sheetView topLeftCell="A7" workbookViewId="0">
      <selection activeCell="C22" sqref="C22"/>
    </sheetView>
  </sheetViews>
  <sheetFormatPr baseColWidth="10" defaultColWidth="11.42578125" defaultRowHeight="1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>
      <c r="A7" s="34" t="s">
        <v>7</v>
      </c>
      <c r="B7" s="34"/>
      <c r="C7" s="34"/>
      <c r="D7" s="34"/>
      <c r="E7" s="34"/>
      <c r="F7" s="34"/>
      <c r="G7" s="34"/>
      <c r="H7" s="34"/>
      <c r="I7" s="34"/>
    </row>
    <row r="8" spans="1:10" ht="18.75">
      <c r="A8" s="35" t="s">
        <v>10</v>
      </c>
      <c r="B8" s="35"/>
      <c r="C8" s="35"/>
      <c r="D8" s="35"/>
      <c r="E8" s="35"/>
      <c r="F8" s="35"/>
      <c r="G8" s="35"/>
      <c r="H8" s="35"/>
      <c r="I8" s="35"/>
    </row>
    <row r="9" spans="1:10" ht="21">
      <c r="A9" s="34" t="s">
        <v>14</v>
      </c>
      <c r="B9" s="34"/>
      <c r="C9" s="34"/>
      <c r="D9" s="34"/>
      <c r="E9" s="34"/>
      <c r="F9" s="34"/>
      <c r="G9" s="34"/>
      <c r="H9" s="34"/>
      <c r="I9" s="34"/>
      <c r="J9" s="34"/>
    </row>
    <row r="11" spans="1:10" ht="18.75">
      <c r="A11" s="3" t="s">
        <v>11</v>
      </c>
      <c r="B11" s="41" t="s">
        <v>1</v>
      </c>
      <c r="C11" s="36" t="s">
        <v>3</v>
      </c>
      <c r="D11" s="37"/>
      <c r="E11" s="38"/>
      <c r="F11" s="36" t="s">
        <v>6</v>
      </c>
      <c r="G11" s="37"/>
      <c r="H11" s="38"/>
      <c r="I11" s="39" t="s">
        <v>9</v>
      </c>
    </row>
    <row r="12" spans="1:10" ht="31.5">
      <c r="A12" s="4" t="s">
        <v>0</v>
      </c>
      <c r="B12" s="41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40"/>
    </row>
    <row r="13" spans="1:10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>
      <c r="A43" s="34" t="s">
        <v>7</v>
      </c>
      <c r="B43" s="34"/>
      <c r="C43" s="34"/>
      <c r="D43" s="34"/>
      <c r="E43" s="34"/>
      <c r="F43" s="34"/>
      <c r="G43" s="34"/>
      <c r="H43" s="34"/>
      <c r="I43" s="34"/>
    </row>
    <row r="44" spans="1:10" ht="18.75">
      <c r="A44" s="35" t="s">
        <v>10</v>
      </c>
      <c r="B44" s="35"/>
      <c r="C44" s="35"/>
      <c r="D44" s="35"/>
      <c r="E44" s="35"/>
      <c r="F44" s="35"/>
      <c r="G44" s="35"/>
      <c r="H44" s="35"/>
      <c r="I44" s="35"/>
    </row>
    <row r="45" spans="1:10" ht="21">
      <c r="A45" s="34" t="s">
        <v>14</v>
      </c>
      <c r="B45" s="34"/>
      <c r="C45" s="34"/>
      <c r="D45" s="34"/>
      <c r="E45" s="34"/>
      <c r="F45" s="34"/>
      <c r="G45" s="34"/>
      <c r="H45" s="34"/>
      <c r="I45" s="34"/>
      <c r="J45" s="34"/>
    </row>
    <row r="47" spans="1:10" ht="18.75">
      <c r="A47" s="3" t="s">
        <v>11</v>
      </c>
      <c r="B47" s="41" t="s">
        <v>1</v>
      </c>
      <c r="C47" s="36" t="s">
        <v>3</v>
      </c>
      <c r="D47" s="37"/>
      <c r="E47" s="38"/>
      <c r="F47" s="36" t="s">
        <v>6</v>
      </c>
      <c r="G47" s="37"/>
      <c r="H47" s="38"/>
      <c r="I47" s="39" t="s">
        <v>9</v>
      </c>
    </row>
    <row r="48" spans="1:10" ht="31.5">
      <c r="A48" s="4" t="s">
        <v>0</v>
      </c>
      <c r="B48" s="41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40"/>
    </row>
    <row r="49" spans="1:9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>
      <c r="A68" s="9" t="s">
        <v>71</v>
      </c>
      <c r="D68" s="42" t="s">
        <v>72</v>
      </c>
      <c r="E68" s="42"/>
      <c r="F68" s="42"/>
      <c r="G68" s="42"/>
    </row>
    <row r="69" spans="1:7">
      <c r="A69" s="10" t="s">
        <v>67</v>
      </c>
      <c r="D69" s="43" t="s">
        <v>70</v>
      </c>
      <c r="E69" s="43"/>
      <c r="F69" s="43"/>
      <c r="G69" s="43"/>
    </row>
    <row r="71" spans="1:7">
      <c r="A71" s="2" t="s">
        <v>101</v>
      </c>
    </row>
    <row r="72" spans="1:7">
      <c r="A72" s="11" t="s">
        <v>73</v>
      </c>
    </row>
  </sheetData>
  <mergeCells count="16"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  <mergeCell ref="A9:J9"/>
    <mergeCell ref="A7:I7"/>
    <mergeCell ref="A8:I8"/>
    <mergeCell ref="C11:E11"/>
    <mergeCell ref="F11:H11"/>
    <mergeCell ref="I11:I12"/>
    <mergeCell ref="B11:B1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&amp;CPágina &amp;P de 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>
      <c r="A3" s="35" t="s">
        <v>7</v>
      </c>
      <c r="B3" s="35"/>
      <c r="C3" s="35"/>
      <c r="D3" s="35"/>
      <c r="E3" s="35"/>
      <c r="F3" s="35"/>
    </row>
    <row r="4" spans="1:7" ht="15.75">
      <c r="A4" s="51" t="s">
        <v>10</v>
      </c>
      <c r="B4" s="51"/>
      <c r="C4" s="51"/>
      <c r="D4" s="51"/>
      <c r="E4" s="51"/>
      <c r="F4" s="51"/>
    </row>
    <row r="5" spans="1:7" ht="18.75">
      <c r="A5" s="51" t="s">
        <v>183</v>
      </c>
      <c r="B5" s="51"/>
      <c r="C5" s="51"/>
      <c r="D5" s="51"/>
      <c r="E5" s="51"/>
      <c r="F5" s="51"/>
      <c r="G5" s="12"/>
    </row>
    <row r="7" spans="1:7">
      <c r="A7" s="45" t="s">
        <v>182</v>
      </c>
      <c r="B7" s="45" t="s">
        <v>0</v>
      </c>
      <c r="C7" s="45" t="s">
        <v>34</v>
      </c>
      <c r="D7" s="45" t="s">
        <v>2</v>
      </c>
      <c r="E7" s="49" t="s">
        <v>175</v>
      </c>
      <c r="F7" s="47" t="s">
        <v>176</v>
      </c>
    </row>
    <row r="8" spans="1:7">
      <c r="A8" s="46"/>
      <c r="B8" s="46" t="s">
        <v>0</v>
      </c>
      <c r="C8" s="46"/>
      <c r="D8" s="46"/>
      <c r="E8" s="50"/>
      <c r="F8" s="48"/>
    </row>
    <row r="9" spans="1:7" ht="18.75" customHeight="1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>
      <c r="E117" s="21" t="s">
        <v>177</v>
      </c>
      <c r="F117" s="23">
        <f>SUM(F9:F116)</f>
        <v>1010642.3600000001</v>
      </c>
    </row>
    <row r="118" spans="1:6" ht="15.75" thickTop="1"/>
    <row r="119" spans="1:6">
      <c r="A119" s="17"/>
      <c r="B119" s="17"/>
      <c r="C119" s="52"/>
      <c r="D119" s="52"/>
      <c r="E119" s="52"/>
      <c r="F119" s="52"/>
    </row>
    <row r="120" spans="1:6">
      <c r="A120" s="14"/>
      <c r="B120" s="14"/>
      <c r="C120" s="44"/>
      <c r="D120" s="44"/>
      <c r="E120" s="44"/>
      <c r="F120" s="44"/>
    </row>
  </sheetData>
  <sortState ref="B9:C125">
    <sortCondition ref="B9"/>
  </sortState>
  <mergeCells count="11">
    <mergeCell ref="A7:A8"/>
    <mergeCell ref="A3:F3"/>
    <mergeCell ref="A4:F4"/>
    <mergeCell ref="A5:F5"/>
    <mergeCell ref="C119:F119"/>
    <mergeCell ref="C120:F120"/>
    <mergeCell ref="B7:B8"/>
    <mergeCell ref="C7:C8"/>
    <mergeCell ref="F7:F8"/>
    <mergeCell ref="E7:E8"/>
    <mergeCell ref="D7:D8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6"/>
  <sheetViews>
    <sheetView topLeftCell="A25" workbookViewId="0">
      <selection activeCell="D38" sqref="D38"/>
    </sheetView>
  </sheetViews>
  <sheetFormatPr baseColWidth="10" defaultColWidth="11.42578125" defaultRowHeight="1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>
      <c r="A3" s="35" t="s">
        <v>7</v>
      </c>
      <c r="B3" s="35"/>
      <c r="C3" s="35"/>
      <c r="D3" s="35"/>
      <c r="E3" s="35"/>
      <c r="F3" s="35"/>
    </row>
    <row r="4" spans="1:7" ht="15.75">
      <c r="A4" s="51" t="s">
        <v>10</v>
      </c>
      <c r="B4" s="51"/>
      <c r="C4" s="51"/>
      <c r="D4" s="51"/>
      <c r="E4" s="51"/>
      <c r="F4" s="51"/>
    </row>
    <row r="5" spans="1:7" ht="18.75">
      <c r="A5" s="51" t="s">
        <v>173</v>
      </c>
      <c r="B5" s="51"/>
      <c r="C5" s="51"/>
      <c r="D5" s="51"/>
      <c r="E5" s="51"/>
      <c r="F5" s="51"/>
      <c r="G5" s="18"/>
    </row>
    <row r="7" spans="1:7">
      <c r="A7" s="45" t="s">
        <v>180</v>
      </c>
      <c r="B7" s="45" t="s">
        <v>0</v>
      </c>
      <c r="C7" s="45" t="s">
        <v>34</v>
      </c>
      <c r="D7" s="45" t="s">
        <v>2</v>
      </c>
      <c r="E7" s="49" t="s">
        <v>175</v>
      </c>
      <c r="F7" s="47" t="s">
        <v>176</v>
      </c>
    </row>
    <row r="8" spans="1:7">
      <c r="A8" s="46"/>
      <c r="B8" s="46" t="s">
        <v>0</v>
      </c>
      <c r="C8" s="46"/>
      <c r="D8" s="46"/>
      <c r="E8" s="50"/>
      <c r="F8" s="48"/>
    </row>
    <row r="9" spans="1:7" ht="15.7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>
      <c r="E33" s="21" t="s">
        <v>177</v>
      </c>
      <c r="F33" s="23">
        <f>SUM(F9:F32)</f>
        <v>0</v>
      </c>
    </row>
    <row r="34" spans="1:6" ht="15.75" thickTop="1"/>
    <row r="35" spans="1:6">
      <c r="A35" s="17"/>
      <c r="B35" s="17" t="s">
        <v>164</v>
      </c>
      <c r="C35" s="52" t="s">
        <v>166</v>
      </c>
      <c r="D35" s="52"/>
      <c r="E35" s="52"/>
      <c r="F35" s="52"/>
    </row>
    <row r="36" spans="1:6">
      <c r="A36" s="14"/>
      <c r="B36" s="14" t="s">
        <v>165</v>
      </c>
      <c r="C36" s="44" t="s">
        <v>167</v>
      </c>
      <c r="D36" s="44"/>
      <c r="E36" s="44"/>
      <c r="F36" s="44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180" zoomScaleNormal="180" workbookViewId="0">
      <selection sqref="A1:F1"/>
    </sheetView>
  </sheetViews>
  <sheetFormatPr baseColWidth="10" defaultColWidth="11.42578125" defaultRowHeight="15"/>
  <cols>
    <col min="1" max="1" width="6.85546875" style="11" customWidth="1"/>
    <col min="2" max="2" width="21.85546875" style="2" customWidth="1"/>
    <col min="3" max="3" width="10.28515625" style="11" customWidth="1"/>
    <col min="4" max="4" width="8.140625" style="11" customWidth="1"/>
    <col min="5" max="5" width="12.140625" style="11" customWidth="1"/>
    <col min="6" max="6" width="11.7109375" style="20" customWidth="1"/>
    <col min="7" max="16384" width="11.42578125" style="2"/>
  </cols>
  <sheetData>
    <row r="1" spans="1:7">
      <c r="A1" s="53" t="s">
        <v>7</v>
      </c>
      <c r="B1" s="53"/>
      <c r="C1" s="53"/>
      <c r="D1" s="53"/>
      <c r="E1" s="53"/>
      <c r="F1" s="53"/>
    </row>
    <row r="2" spans="1:7">
      <c r="A2" s="53" t="s">
        <v>10</v>
      </c>
      <c r="B2" s="53"/>
      <c r="C2" s="53"/>
      <c r="D2" s="53"/>
      <c r="E2" s="53"/>
      <c r="F2" s="53"/>
    </row>
    <row r="3" spans="1:7" ht="18.75">
      <c r="A3" s="53" t="s">
        <v>196</v>
      </c>
      <c r="B3" s="53"/>
      <c r="C3" s="53"/>
      <c r="D3" s="53"/>
      <c r="E3" s="53"/>
      <c r="F3" s="53"/>
      <c r="G3" s="24"/>
    </row>
    <row r="4" spans="1:7">
      <c r="A4" s="26"/>
      <c r="B4" s="27"/>
      <c r="C4" s="26"/>
      <c r="D4" s="26"/>
      <c r="E4" s="26"/>
      <c r="F4" s="28"/>
    </row>
    <row r="5" spans="1:7">
      <c r="A5" s="54" t="s">
        <v>182</v>
      </c>
      <c r="B5" s="54" t="s">
        <v>0</v>
      </c>
      <c r="C5" s="54" t="s">
        <v>34</v>
      </c>
      <c r="D5" s="54" t="s">
        <v>2</v>
      </c>
      <c r="E5" s="56" t="s">
        <v>175</v>
      </c>
      <c r="F5" s="58" t="s">
        <v>176</v>
      </c>
    </row>
    <row r="6" spans="1:7">
      <c r="A6" s="55"/>
      <c r="B6" s="55" t="s">
        <v>0</v>
      </c>
      <c r="C6" s="55"/>
      <c r="D6" s="55"/>
      <c r="E6" s="57"/>
      <c r="F6" s="59"/>
    </row>
    <row r="7" spans="1:7" ht="18.75" customHeight="1">
      <c r="A7" s="29">
        <v>3</v>
      </c>
      <c r="B7" s="30" t="s">
        <v>185</v>
      </c>
      <c r="C7" s="29" t="s">
        <v>34</v>
      </c>
      <c r="D7" s="29">
        <v>28</v>
      </c>
      <c r="E7" s="31">
        <f>SUM(58)</f>
        <v>58</v>
      </c>
      <c r="F7" s="31">
        <f>+D7*E7</f>
        <v>1624</v>
      </c>
    </row>
    <row r="8" spans="1:7" ht="18.75" customHeight="1">
      <c r="A8" s="29">
        <v>4</v>
      </c>
      <c r="B8" s="30" t="s">
        <v>37</v>
      </c>
      <c r="C8" s="29" t="s">
        <v>34</v>
      </c>
      <c r="D8" s="29">
        <v>108</v>
      </c>
      <c r="E8" s="31">
        <v>6.36</v>
      </c>
      <c r="F8" s="31">
        <f t="shared" ref="F8:F71" si="0">+D8*E8</f>
        <v>686.88</v>
      </c>
    </row>
    <row r="9" spans="1:7" ht="18.75" customHeight="1">
      <c r="A9" s="29">
        <v>9</v>
      </c>
      <c r="B9" s="30" t="s">
        <v>59</v>
      </c>
      <c r="C9" s="29" t="s">
        <v>34</v>
      </c>
      <c r="D9" s="29">
        <v>100</v>
      </c>
      <c r="E9" s="31">
        <v>29.66</v>
      </c>
      <c r="F9" s="31">
        <f t="shared" si="0"/>
        <v>2966</v>
      </c>
    </row>
    <row r="10" spans="1:7" ht="18.75" customHeight="1">
      <c r="A10" s="29">
        <v>10</v>
      </c>
      <c r="B10" s="30" t="s">
        <v>158</v>
      </c>
      <c r="C10" s="29" t="s">
        <v>34</v>
      </c>
      <c r="D10" s="29">
        <v>12</v>
      </c>
      <c r="E10" s="31">
        <v>293.22000000000003</v>
      </c>
      <c r="F10" s="31">
        <f t="shared" si="0"/>
        <v>3518.6400000000003</v>
      </c>
    </row>
    <row r="11" spans="1:7" ht="18.75" customHeight="1">
      <c r="A11" s="29">
        <f t="shared" ref="A11:A73" si="1">+A10+1</f>
        <v>11</v>
      </c>
      <c r="B11" s="30" t="s">
        <v>108</v>
      </c>
      <c r="C11" s="29" t="s">
        <v>34</v>
      </c>
      <c r="D11" s="29">
        <v>7</v>
      </c>
      <c r="E11" s="31">
        <v>864.41</v>
      </c>
      <c r="F11" s="31">
        <f t="shared" si="0"/>
        <v>6050.87</v>
      </c>
    </row>
    <row r="12" spans="1:7" ht="18.75" customHeight="1">
      <c r="A12" s="29">
        <f t="shared" si="1"/>
        <v>12</v>
      </c>
      <c r="B12" s="30" t="s">
        <v>105</v>
      </c>
      <c r="C12" s="29" t="s">
        <v>34</v>
      </c>
      <c r="D12" s="29">
        <v>14</v>
      </c>
      <c r="E12" s="31">
        <v>720.34</v>
      </c>
      <c r="F12" s="31">
        <f t="shared" si="0"/>
        <v>10084.76</v>
      </c>
    </row>
    <row r="13" spans="1:7" ht="18.75" customHeight="1">
      <c r="A13" s="29">
        <f t="shared" si="1"/>
        <v>13</v>
      </c>
      <c r="B13" s="30" t="s">
        <v>104</v>
      </c>
      <c r="C13" s="29" t="s">
        <v>34</v>
      </c>
      <c r="D13" s="29">
        <v>16</v>
      </c>
      <c r="E13" s="31">
        <v>847.46</v>
      </c>
      <c r="F13" s="31">
        <f t="shared" si="0"/>
        <v>13559.36</v>
      </c>
    </row>
    <row r="14" spans="1:7" ht="18.75" customHeight="1">
      <c r="A14" s="29">
        <f t="shared" si="1"/>
        <v>14</v>
      </c>
      <c r="B14" s="30" t="s">
        <v>107</v>
      </c>
      <c r="C14" s="29" t="s">
        <v>34</v>
      </c>
      <c r="D14" s="29">
        <v>33</v>
      </c>
      <c r="E14" s="31">
        <v>889.83</v>
      </c>
      <c r="F14" s="31">
        <f t="shared" si="0"/>
        <v>29364.390000000003</v>
      </c>
    </row>
    <row r="15" spans="1:7" ht="18.75" customHeight="1">
      <c r="A15" s="29">
        <f t="shared" si="1"/>
        <v>15</v>
      </c>
      <c r="B15" s="30" t="s">
        <v>106</v>
      </c>
      <c r="C15" s="29" t="s">
        <v>34</v>
      </c>
      <c r="D15" s="29">
        <v>18</v>
      </c>
      <c r="E15" s="31">
        <v>762.71</v>
      </c>
      <c r="F15" s="31">
        <f t="shared" si="0"/>
        <v>13728.78</v>
      </c>
    </row>
    <row r="16" spans="1:7" ht="18.75" customHeight="1">
      <c r="A16" s="29">
        <f t="shared" si="1"/>
        <v>16</v>
      </c>
      <c r="B16" s="30" t="s">
        <v>110</v>
      </c>
      <c r="C16" s="29" t="s">
        <v>34</v>
      </c>
      <c r="D16" s="29">
        <v>19</v>
      </c>
      <c r="E16" s="31">
        <v>550.85</v>
      </c>
      <c r="F16" s="31">
        <f t="shared" si="0"/>
        <v>10466.15</v>
      </c>
    </row>
    <row r="17" spans="1:6" ht="18.75" customHeight="1">
      <c r="A17" s="29">
        <f t="shared" si="1"/>
        <v>17</v>
      </c>
      <c r="B17" s="30" t="s">
        <v>109</v>
      </c>
      <c r="C17" s="29" t="s">
        <v>34</v>
      </c>
      <c r="D17" s="29">
        <v>10</v>
      </c>
      <c r="E17" s="31">
        <v>550.85</v>
      </c>
      <c r="F17" s="31">
        <f t="shared" si="0"/>
        <v>5508.5</v>
      </c>
    </row>
    <row r="18" spans="1:6" ht="18.75" customHeight="1">
      <c r="A18" s="29">
        <f t="shared" si="1"/>
        <v>18</v>
      </c>
      <c r="B18" s="30" t="s">
        <v>102</v>
      </c>
      <c r="C18" s="29" t="s">
        <v>34</v>
      </c>
      <c r="D18" s="29">
        <v>32</v>
      </c>
      <c r="E18" s="31">
        <v>677.97</v>
      </c>
      <c r="F18" s="31">
        <f t="shared" si="0"/>
        <v>21695.040000000001</v>
      </c>
    </row>
    <row r="19" spans="1:6" ht="18.75" customHeight="1">
      <c r="A19" s="29">
        <f t="shared" si="1"/>
        <v>19</v>
      </c>
      <c r="B19" s="30" t="s">
        <v>103</v>
      </c>
      <c r="C19" s="29" t="s">
        <v>34</v>
      </c>
      <c r="D19" s="29">
        <v>32</v>
      </c>
      <c r="E19" s="31">
        <v>864.41</v>
      </c>
      <c r="F19" s="31">
        <f t="shared" si="0"/>
        <v>27661.119999999999</v>
      </c>
    </row>
    <row r="20" spans="1:6" ht="18.75" customHeight="1">
      <c r="A20" s="29">
        <f t="shared" si="1"/>
        <v>20</v>
      </c>
      <c r="B20" s="30" t="s">
        <v>168</v>
      </c>
      <c r="C20" s="29" t="s">
        <v>34</v>
      </c>
      <c r="D20" s="29">
        <v>3</v>
      </c>
      <c r="E20" s="31">
        <v>720.34</v>
      </c>
      <c r="F20" s="31">
        <f t="shared" si="0"/>
        <v>2161.02</v>
      </c>
    </row>
    <row r="21" spans="1:6" ht="18.75" customHeight="1">
      <c r="A21" s="29">
        <f t="shared" si="1"/>
        <v>21</v>
      </c>
      <c r="B21" s="30" t="s">
        <v>169</v>
      </c>
      <c r="C21" s="29" t="s">
        <v>34</v>
      </c>
      <c r="D21" s="29">
        <v>1</v>
      </c>
      <c r="E21" s="31">
        <v>720.34</v>
      </c>
      <c r="F21" s="31">
        <f t="shared" si="0"/>
        <v>720.34</v>
      </c>
    </row>
    <row r="22" spans="1:6" ht="18.75" customHeight="1">
      <c r="A22" s="29">
        <f t="shared" si="1"/>
        <v>22</v>
      </c>
      <c r="B22" s="30" t="s">
        <v>170</v>
      </c>
      <c r="C22" s="29" t="s">
        <v>34</v>
      </c>
      <c r="D22" s="29">
        <v>1</v>
      </c>
      <c r="E22" s="31">
        <v>720.34</v>
      </c>
      <c r="F22" s="31">
        <f t="shared" si="0"/>
        <v>720.34</v>
      </c>
    </row>
    <row r="23" spans="1:6" ht="18.75" customHeight="1">
      <c r="A23" s="29">
        <f t="shared" si="1"/>
        <v>23</v>
      </c>
      <c r="B23" s="30" t="s">
        <v>162</v>
      </c>
      <c r="C23" s="29" t="s">
        <v>34</v>
      </c>
      <c r="D23" s="29">
        <v>230</v>
      </c>
      <c r="E23" s="31">
        <v>21.19</v>
      </c>
      <c r="F23" s="31">
        <f t="shared" si="0"/>
        <v>4873.7000000000007</v>
      </c>
    </row>
    <row r="24" spans="1:6" ht="18.75" customHeight="1">
      <c r="A24" s="29">
        <f t="shared" si="1"/>
        <v>24</v>
      </c>
      <c r="B24" s="30" t="s">
        <v>154</v>
      </c>
      <c r="C24" s="29" t="s">
        <v>34</v>
      </c>
      <c r="D24" s="29">
        <v>70</v>
      </c>
      <c r="E24" s="31">
        <v>45.76</v>
      </c>
      <c r="F24" s="31">
        <f t="shared" si="0"/>
        <v>3203.2</v>
      </c>
    </row>
    <row r="25" spans="1:6" ht="18.75" customHeight="1">
      <c r="A25" s="29">
        <f t="shared" si="1"/>
        <v>25</v>
      </c>
      <c r="B25" s="30" t="s">
        <v>119</v>
      </c>
      <c r="C25" s="29" t="s">
        <v>34</v>
      </c>
      <c r="D25" s="29">
        <v>181</v>
      </c>
      <c r="E25" s="31">
        <v>76.27</v>
      </c>
      <c r="F25" s="31">
        <f t="shared" si="0"/>
        <v>13804.869999999999</v>
      </c>
    </row>
    <row r="26" spans="1:6" ht="18.75" customHeight="1">
      <c r="A26" s="29">
        <f t="shared" si="1"/>
        <v>26</v>
      </c>
      <c r="B26" s="30" t="s">
        <v>157</v>
      </c>
      <c r="C26" s="29" t="s">
        <v>34</v>
      </c>
      <c r="D26" s="29">
        <v>26</v>
      </c>
      <c r="E26" s="31">
        <v>135</v>
      </c>
      <c r="F26" s="31">
        <f t="shared" si="0"/>
        <v>3510</v>
      </c>
    </row>
    <row r="27" spans="1:6" ht="18.75" customHeight="1">
      <c r="A27" s="29">
        <f t="shared" si="1"/>
        <v>27</v>
      </c>
      <c r="B27" s="30" t="s">
        <v>56</v>
      </c>
      <c r="C27" s="29" t="s">
        <v>34</v>
      </c>
      <c r="D27" s="29">
        <v>65</v>
      </c>
      <c r="E27" s="31">
        <v>130</v>
      </c>
      <c r="F27" s="31">
        <f t="shared" si="0"/>
        <v>8450</v>
      </c>
    </row>
    <row r="28" spans="1:6" ht="18.75" customHeight="1">
      <c r="A28" s="29">
        <f t="shared" si="1"/>
        <v>28</v>
      </c>
      <c r="B28" s="30" t="s">
        <v>118</v>
      </c>
      <c r="C28" s="29" t="s">
        <v>34</v>
      </c>
      <c r="D28" s="29">
        <v>350</v>
      </c>
      <c r="E28" s="31">
        <v>33.9</v>
      </c>
      <c r="F28" s="31">
        <f t="shared" si="0"/>
        <v>11865</v>
      </c>
    </row>
    <row r="29" spans="1:6" ht="18.75" customHeight="1">
      <c r="A29" s="29">
        <f t="shared" si="1"/>
        <v>29</v>
      </c>
      <c r="B29" s="30" t="s">
        <v>45</v>
      </c>
      <c r="C29" s="29" t="s">
        <v>34</v>
      </c>
      <c r="D29" s="29">
        <v>170</v>
      </c>
      <c r="E29" s="31">
        <v>16.95</v>
      </c>
      <c r="F29" s="31">
        <f t="shared" si="0"/>
        <v>2881.5</v>
      </c>
    </row>
    <row r="30" spans="1:6" ht="18.75" customHeight="1">
      <c r="A30" s="29">
        <f t="shared" si="1"/>
        <v>30</v>
      </c>
      <c r="B30" s="30" t="s">
        <v>35</v>
      </c>
      <c r="C30" s="29" t="s">
        <v>34</v>
      </c>
      <c r="D30" s="29">
        <v>71</v>
      </c>
      <c r="E30" s="31">
        <v>29.66</v>
      </c>
      <c r="F30" s="31">
        <f t="shared" si="0"/>
        <v>2105.86</v>
      </c>
    </row>
    <row r="31" spans="1:6" ht="18.75" customHeight="1">
      <c r="A31" s="29">
        <f t="shared" si="1"/>
        <v>31</v>
      </c>
      <c r="B31" s="30" t="s">
        <v>116</v>
      </c>
      <c r="C31" s="29" t="s">
        <v>34</v>
      </c>
      <c r="D31" s="29">
        <v>170</v>
      </c>
      <c r="E31" s="31">
        <v>38.14</v>
      </c>
      <c r="F31" s="31">
        <f t="shared" si="0"/>
        <v>6483.8</v>
      </c>
    </row>
    <row r="32" spans="1:6" ht="18.75" customHeight="1">
      <c r="A32" s="29">
        <f t="shared" si="1"/>
        <v>32</v>
      </c>
      <c r="B32" s="30" t="s">
        <v>121</v>
      </c>
      <c r="C32" s="29" t="s">
        <v>34</v>
      </c>
      <c r="D32" s="29">
        <v>18</v>
      </c>
      <c r="E32" s="31">
        <v>8.4700000000000006</v>
      </c>
      <c r="F32" s="31">
        <f t="shared" si="0"/>
        <v>152.46</v>
      </c>
    </row>
    <row r="33" spans="1:6" ht="18.75" customHeight="1">
      <c r="A33" s="29">
        <f t="shared" si="1"/>
        <v>33</v>
      </c>
      <c r="B33" s="30" t="s">
        <v>122</v>
      </c>
      <c r="C33" s="29" t="s">
        <v>34</v>
      </c>
      <c r="D33" s="29">
        <v>39</v>
      </c>
      <c r="E33" s="31">
        <v>5.93</v>
      </c>
      <c r="F33" s="31">
        <f t="shared" si="0"/>
        <v>231.26999999999998</v>
      </c>
    </row>
    <row r="34" spans="1:6" ht="18.75" customHeight="1">
      <c r="A34" s="29">
        <f t="shared" si="1"/>
        <v>34</v>
      </c>
      <c r="B34" s="30" t="s">
        <v>143</v>
      </c>
      <c r="C34" s="29" t="s">
        <v>61</v>
      </c>
      <c r="D34" s="29">
        <v>30</v>
      </c>
      <c r="E34" s="31">
        <v>220.34</v>
      </c>
      <c r="F34" s="31">
        <f t="shared" si="0"/>
        <v>6610.2</v>
      </c>
    </row>
    <row r="35" spans="1:6" ht="18.75" customHeight="1">
      <c r="A35" s="29">
        <f t="shared" si="1"/>
        <v>35</v>
      </c>
      <c r="B35" s="30" t="s">
        <v>69</v>
      </c>
      <c r="C35" s="29" t="s">
        <v>68</v>
      </c>
      <c r="D35" s="29">
        <v>9</v>
      </c>
      <c r="E35" s="31">
        <v>992.78</v>
      </c>
      <c r="F35" s="31">
        <f t="shared" si="0"/>
        <v>8935.02</v>
      </c>
    </row>
    <row r="36" spans="1:6" ht="18.75" customHeight="1">
      <c r="A36" s="29">
        <f t="shared" si="1"/>
        <v>36</v>
      </c>
      <c r="B36" s="30" t="s">
        <v>160</v>
      </c>
      <c r="C36" s="29" t="s">
        <v>34</v>
      </c>
      <c r="D36" s="29">
        <v>6</v>
      </c>
      <c r="E36" s="31">
        <v>76.27</v>
      </c>
      <c r="F36" s="31">
        <f t="shared" si="0"/>
        <v>457.62</v>
      </c>
    </row>
    <row r="37" spans="1:6" ht="18.75" customHeight="1">
      <c r="A37" s="29">
        <f t="shared" si="1"/>
        <v>37</v>
      </c>
      <c r="B37" s="30" t="s">
        <v>163</v>
      </c>
      <c r="C37" s="29" t="s">
        <v>34</v>
      </c>
      <c r="D37" s="29">
        <v>200</v>
      </c>
      <c r="E37" s="31">
        <v>25.42</v>
      </c>
      <c r="F37" s="31">
        <f t="shared" si="0"/>
        <v>5084</v>
      </c>
    </row>
    <row r="38" spans="1:6" ht="18.75" customHeight="1">
      <c r="A38" s="29">
        <f t="shared" si="1"/>
        <v>38</v>
      </c>
      <c r="B38" s="30" t="s">
        <v>66</v>
      </c>
      <c r="C38" s="29" t="s">
        <v>34</v>
      </c>
      <c r="D38" s="29">
        <v>40</v>
      </c>
      <c r="E38" s="31">
        <v>135.59</v>
      </c>
      <c r="F38" s="31">
        <f t="shared" si="0"/>
        <v>5423.6</v>
      </c>
    </row>
    <row r="39" spans="1:6" ht="18.75" customHeight="1">
      <c r="A39" s="29">
        <f t="shared" si="1"/>
        <v>39</v>
      </c>
      <c r="B39" s="30" t="s">
        <v>135</v>
      </c>
      <c r="C39" s="29" t="s">
        <v>34</v>
      </c>
      <c r="D39" s="29">
        <v>10</v>
      </c>
      <c r="E39" s="31">
        <v>144.07</v>
      </c>
      <c r="F39" s="31">
        <f t="shared" si="0"/>
        <v>1440.6999999999998</v>
      </c>
    </row>
    <row r="40" spans="1:6" ht="18.75" customHeight="1">
      <c r="A40" s="29">
        <f t="shared" si="1"/>
        <v>40</v>
      </c>
      <c r="B40" s="30" t="s">
        <v>131</v>
      </c>
      <c r="C40" s="29" t="s">
        <v>120</v>
      </c>
      <c r="D40" s="29">
        <v>5</v>
      </c>
      <c r="E40" s="31">
        <v>118</v>
      </c>
      <c r="F40" s="31">
        <f t="shared" si="0"/>
        <v>590</v>
      </c>
    </row>
    <row r="41" spans="1:6" ht="18.75" customHeight="1">
      <c r="A41" s="29">
        <f t="shared" si="1"/>
        <v>41</v>
      </c>
      <c r="B41" s="30" t="s">
        <v>133</v>
      </c>
      <c r="C41" s="29" t="s">
        <v>120</v>
      </c>
      <c r="D41" s="29">
        <v>15</v>
      </c>
      <c r="E41" s="31">
        <v>161</v>
      </c>
      <c r="F41" s="31">
        <f t="shared" si="0"/>
        <v>2415</v>
      </c>
    </row>
    <row r="42" spans="1:6" ht="18.75" customHeight="1">
      <c r="A42" s="29">
        <f t="shared" si="1"/>
        <v>42</v>
      </c>
      <c r="B42" s="30" t="s">
        <v>132</v>
      </c>
      <c r="C42" s="29" t="s">
        <v>120</v>
      </c>
      <c r="D42" s="29">
        <v>4</v>
      </c>
      <c r="E42" s="31">
        <v>236</v>
      </c>
      <c r="F42" s="31">
        <f t="shared" si="0"/>
        <v>944</v>
      </c>
    </row>
    <row r="43" spans="1:6" ht="18.75" customHeight="1">
      <c r="A43" s="29">
        <f t="shared" si="1"/>
        <v>43</v>
      </c>
      <c r="B43" s="30" t="s">
        <v>50</v>
      </c>
      <c r="C43" s="29" t="s">
        <v>120</v>
      </c>
      <c r="D43" s="29">
        <v>50</v>
      </c>
      <c r="E43" s="31">
        <v>37</v>
      </c>
      <c r="F43" s="31">
        <f t="shared" si="0"/>
        <v>1850</v>
      </c>
    </row>
    <row r="44" spans="1:6" ht="18.75" customHeight="1">
      <c r="A44" s="29">
        <v>44</v>
      </c>
      <c r="B44" s="30" t="s">
        <v>195</v>
      </c>
      <c r="C44" s="29" t="s">
        <v>178</v>
      </c>
      <c r="D44" s="29">
        <v>9</v>
      </c>
      <c r="E44" s="31">
        <v>3.2</v>
      </c>
      <c r="F44" s="31">
        <f t="shared" si="0"/>
        <v>28.8</v>
      </c>
    </row>
    <row r="45" spans="1:6" ht="18.75" customHeight="1">
      <c r="A45" s="29" t="e">
        <f>+#REF!+1</f>
        <v>#REF!</v>
      </c>
      <c r="B45" s="30" t="s">
        <v>57</v>
      </c>
      <c r="C45" s="29" t="s">
        <v>34</v>
      </c>
      <c r="D45" s="29">
        <v>85</v>
      </c>
      <c r="E45" s="31">
        <v>635.59</v>
      </c>
      <c r="F45" s="31">
        <f t="shared" si="0"/>
        <v>54025.15</v>
      </c>
    </row>
    <row r="46" spans="1:6" ht="18.75" customHeight="1">
      <c r="A46" s="29" t="e">
        <f t="shared" si="1"/>
        <v>#REF!</v>
      </c>
      <c r="B46" s="30" t="s">
        <v>48</v>
      </c>
      <c r="C46" s="29" t="s">
        <v>120</v>
      </c>
      <c r="D46" s="29">
        <v>295</v>
      </c>
      <c r="E46" s="31">
        <v>101.69</v>
      </c>
      <c r="F46" s="31">
        <f t="shared" si="0"/>
        <v>29998.55</v>
      </c>
    </row>
    <row r="47" spans="1:6" ht="18.75" customHeight="1">
      <c r="A47" s="29" t="e">
        <f t="shared" si="1"/>
        <v>#REF!</v>
      </c>
      <c r="B47" s="30" t="s">
        <v>126</v>
      </c>
      <c r="C47" s="29" t="s">
        <v>120</v>
      </c>
      <c r="D47" s="29">
        <v>28</v>
      </c>
      <c r="E47" s="31">
        <v>14</v>
      </c>
      <c r="F47" s="31">
        <f t="shared" si="0"/>
        <v>392</v>
      </c>
    </row>
    <row r="48" spans="1:6" ht="18.75" customHeight="1">
      <c r="A48" s="29" t="e">
        <f t="shared" si="1"/>
        <v>#REF!</v>
      </c>
      <c r="B48" s="30" t="s">
        <v>127</v>
      </c>
      <c r="C48" s="29" t="s">
        <v>120</v>
      </c>
      <c r="D48" s="29">
        <v>70</v>
      </c>
      <c r="E48" s="31">
        <v>24</v>
      </c>
      <c r="F48" s="31">
        <f t="shared" si="0"/>
        <v>1680</v>
      </c>
    </row>
    <row r="49" spans="1:6" ht="18.75" customHeight="1">
      <c r="A49" s="29" t="e">
        <f t="shared" si="1"/>
        <v>#REF!</v>
      </c>
      <c r="B49" s="30" t="s">
        <v>128</v>
      </c>
      <c r="C49" s="29" t="s">
        <v>120</v>
      </c>
      <c r="D49" s="29">
        <v>45</v>
      </c>
      <c r="E49" s="31">
        <v>27</v>
      </c>
      <c r="F49" s="31">
        <f t="shared" si="0"/>
        <v>1215</v>
      </c>
    </row>
    <row r="50" spans="1:6" ht="18.75" customHeight="1">
      <c r="A50" s="29" t="e">
        <f t="shared" si="1"/>
        <v>#REF!</v>
      </c>
      <c r="B50" s="30" t="s">
        <v>129</v>
      </c>
      <c r="C50" s="29" t="s">
        <v>120</v>
      </c>
      <c r="D50" s="29">
        <v>60</v>
      </c>
      <c r="E50" s="31">
        <v>54</v>
      </c>
      <c r="F50" s="31">
        <f t="shared" si="0"/>
        <v>3240</v>
      </c>
    </row>
    <row r="51" spans="1:6" ht="18.75" customHeight="1">
      <c r="A51" s="29" t="e">
        <f t="shared" si="1"/>
        <v>#REF!</v>
      </c>
      <c r="B51" s="30" t="s">
        <v>130</v>
      </c>
      <c r="C51" s="29" t="s">
        <v>120</v>
      </c>
      <c r="D51" s="29">
        <v>56</v>
      </c>
      <c r="E51" s="31">
        <v>57</v>
      </c>
      <c r="F51" s="31">
        <f t="shared" si="0"/>
        <v>3192</v>
      </c>
    </row>
    <row r="52" spans="1:6" ht="18.75" customHeight="1">
      <c r="A52" s="29" t="e">
        <f t="shared" si="1"/>
        <v>#REF!</v>
      </c>
      <c r="B52" s="30" t="s">
        <v>138</v>
      </c>
      <c r="C52" s="29" t="s">
        <v>34</v>
      </c>
      <c r="D52" s="29">
        <v>4</v>
      </c>
      <c r="E52" s="31">
        <v>3.7</v>
      </c>
      <c r="F52" s="31">
        <f t="shared" si="0"/>
        <v>14.8</v>
      </c>
    </row>
    <row r="53" spans="1:6" ht="18.75" customHeight="1">
      <c r="A53" s="29" t="e">
        <f t="shared" si="1"/>
        <v>#REF!</v>
      </c>
      <c r="B53" s="30" t="s">
        <v>40</v>
      </c>
      <c r="C53" s="29" t="s">
        <v>120</v>
      </c>
      <c r="D53" s="29">
        <v>20</v>
      </c>
      <c r="E53" s="31">
        <v>19.95</v>
      </c>
      <c r="F53" s="31">
        <f t="shared" si="0"/>
        <v>399</v>
      </c>
    </row>
    <row r="54" spans="1:6" ht="18.75" customHeight="1">
      <c r="A54" s="29" t="e">
        <f t="shared" si="1"/>
        <v>#REF!</v>
      </c>
      <c r="B54" s="30" t="s">
        <v>47</v>
      </c>
      <c r="C54" s="29" t="s">
        <v>120</v>
      </c>
      <c r="D54" s="29">
        <v>200</v>
      </c>
      <c r="E54" s="31">
        <v>32.200000000000003</v>
      </c>
      <c r="F54" s="31">
        <f t="shared" si="0"/>
        <v>6440.0000000000009</v>
      </c>
    </row>
    <row r="55" spans="1:6" ht="18.75" customHeight="1">
      <c r="A55" s="29" t="e">
        <f t="shared" si="1"/>
        <v>#REF!</v>
      </c>
      <c r="B55" s="30" t="s">
        <v>39</v>
      </c>
      <c r="C55" s="29" t="s">
        <v>34</v>
      </c>
      <c r="D55" s="29">
        <v>2</v>
      </c>
      <c r="E55" s="31">
        <v>471</v>
      </c>
      <c r="F55" s="31">
        <f t="shared" si="0"/>
        <v>942</v>
      </c>
    </row>
    <row r="56" spans="1:6" ht="18.75" customHeight="1">
      <c r="A56" s="29" t="e">
        <f t="shared" si="1"/>
        <v>#REF!</v>
      </c>
      <c r="B56" s="30" t="s">
        <v>51</v>
      </c>
      <c r="C56" s="29" t="s">
        <v>120</v>
      </c>
      <c r="D56" s="29">
        <v>69</v>
      </c>
      <c r="E56" s="31">
        <v>43.66</v>
      </c>
      <c r="F56" s="31">
        <f t="shared" si="0"/>
        <v>3012.54</v>
      </c>
    </row>
    <row r="57" spans="1:6" ht="18.75" customHeight="1">
      <c r="A57" s="29">
        <v>57</v>
      </c>
      <c r="B57" s="30" t="s">
        <v>184</v>
      </c>
      <c r="C57" s="29" t="s">
        <v>61</v>
      </c>
      <c r="D57" s="29">
        <v>75</v>
      </c>
      <c r="E57" s="31">
        <v>127</v>
      </c>
      <c r="F57" s="31">
        <f t="shared" si="0"/>
        <v>9525</v>
      </c>
    </row>
    <row r="58" spans="1:6" ht="18.75" customHeight="1">
      <c r="A58" s="29">
        <v>58</v>
      </c>
      <c r="B58" s="30" t="s">
        <v>144</v>
      </c>
      <c r="C58" s="29" t="s">
        <v>146</v>
      </c>
      <c r="D58" s="29">
        <v>25</v>
      </c>
      <c r="E58" s="31">
        <v>101.69</v>
      </c>
      <c r="F58" s="31">
        <f t="shared" si="0"/>
        <v>2542.25</v>
      </c>
    </row>
    <row r="59" spans="1:6" ht="18.75" customHeight="1">
      <c r="A59" s="29">
        <f t="shared" si="1"/>
        <v>59</v>
      </c>
      <c r="B59" s="30" t="s">
        <v>142</v>
      </c>
      <c r="C59" s="29" t="s">
        <v>34</v>
      </c>
      <c r="D59" s="29">
        <v>9</v>
      </c>
      <c r="E59" s="31">
        <v>114.41</v>
      </c>
      <c r="F59" s="31">
        <f t="shared" si="0"/>
        <v>1029.69</v>
      </c>
    </row>
    <row r="60" spans="1:6" ht="18.75" customHeight="1">
      <c r="A60" s="29">
        <f t="shared" si="1"/>
        <v>60</v>
      </c>
      <c r="B60" s="30" t="s">
        <v>62</v>
      </c>
      <c r="C60" s="29" t="s">
        <v>61</v>
      </c>
      <c r="D60" s="29">
        <v>12</v>
      </c>
      <c r="E60" s="31">
        <v>177.97</v>
      </c>
      <c r="F60" s="31">
        <f t="shared" si="0"/>
        <v>2135.64</v>
      </c>
    </row>
    <row r="61" spans="1:6" ht="18.75" customHeight="1">
      <c r="A61" s="29">
        <v>61</v>
      </c>
      <c r="B61" s="30" t="s">
        <v>189</v>
      </c>
      <c r="C61" s="29" t="s">
        <v>34</v>
      </c>
      <c r="D61" s="29">
        <v>30</v>
      </c>
      <c r="E61" s="31">
        <v>4.5</v>
      </c>
      <c r="F61" s="31">
        <f t="shared" si="0"/>
        <v>135</v>
      </c>
    </row>
    <row r="62" spans="1:6" ht="18.75" customHeight="1">
      <c r="A62" s="29">
        <v>62</v>
      </c>
      <c r="B62" s="30" t="s">
        <v>53</v>
      </c>
      <c r="C62" s="29" t="s">
        <v>41</v>
      </c>
      <c r="D62" s="29">
        <v>45</v>
      </c>
      <c r="E62" s="31">
        <v>410</v>
      </c>
      <c r="F62" s="31">
        <f t="shared" si="0"/>
        <v>18450</v>
      </c>
    </row>
    <row r="63" spans="1:6" ht="18.75" customHeight="1">
      <c r="A63" s="29">
        <f t="shared" si="1"/>
        <v>63</v>
      </c>
      <c r="B63" s="30" t="s">
        <v>149</v>
      </c>
      <c r="C63" s="29" t="s">
        <v>34</v>
      </c>
      <c r="D63" s="29">
        <v>124</v>
      </c>
      <c r="E63" s="31">
        <v>25.42</v>
      </c>
      <c r="F63" s="31">
        <f t="shared" si="0"/>
        <v>3152.0800000000004</v>
      </c>
    </row>
    <row r="64" spans="1:6" ht="18.75" customHeight="1">
      <c r="A64" s="29">
        <f t="shared" si="1"/>
        <v>64</v>
      </c>
      <c r="B64" s="30" t="s">
        <v>153</v>
      </c>
      <c r="C64" s="29" t="s">
        <v>34</v>
      </c>
      <c r="D64" s="29">
        <v>90</v>
      </c>
      <c r="E64" s="31">
        <v>35.590000000000003</v>
      </c>
      <c r="F64" s="31">
        <f t="shared" si="0"/>
        <v>3203.1000000000004</v>
      </c>
    </row>
    <row r="65" spans="1:6" ht="18.75" customHeight="1">
      <c r="A65" s="29">
        <f t="shared" si="1"/>
        <v>65</v>
      </c>
      <c r="B65" s="30" t="s">
        <v>55</v>
      </c>
      <c r="C65" s="29" t="s">
        <v>34</v>
      </c>
      <c r="D65" s="29">
        <v>74</v>
      </c>
      <c r="E65" s="31">
        <v>211.86</v>
      </c>
      <c r="F65" s="31">
        <f t="shared" si="0"/>
        <v>15677.640000000001</v>
      </c>
    </row>
    <row r="66" spans="1:6" ht="18.75" customHeight="1">
      <c r="A66" s="29">
        <f t="shared" si="1"/>
        <v>66</v>
      </c>
      <c r="B66" s="30" t="s">
        <v>60</v>
      </c>
      <c r="C66" s="29" t="s">
        <v>61</v>
      </c>
      <c r="D66" s="29">
        <v>2</v>
      </c>
      <c r="E66" s="31">
        <v>296.61</v>
      </c>
      <c r="F66" s="31">
        <f t="shared" si="0"/>
        <v>593.22</v>
      </c>
    </row>
    <row r="67" spans="1:6" ht="18.75" customHeight="1">
      <c r="A67" s="29">
        <v>67</v>
      </c>
      <c r="B67" s="30" t="s">
        <v>188</v>
      </c>
      <c r="C67" s="29" t="s">
        <v>34</v>
      </c>
      <c r="D67" s="29">
        <v>3</v>
      </c>
      <c r="E67" s="31">
        <v>350</v>
      </c>
      <c r="F67" s="31">
        <f t="shared" si="0"/>
        <v>1050</v>
      </c>
    </row>
    <row r="68" spans="1:6" ht="18.75" customHeight="1">
      <c r="A68" s="29">
        <v>68</v>
      </c>
      <c r="B68" s="30" t="s">
        <v>174</v>
      </c>
      <c r="C68" s="29" t="s">
        <v>34</v>
      </c>
      <c r="D68" s="29">
        <v>190</v>
      </c>
      <c r="E68" s="31">
        <v>16.100000000000001</v>
      </c>
      <c r="F68" s="31">
        <f t="shared" si="0"/>
        <v>3059.0000000000005</v>
      </c>
    </row>
    <row r="69" spans="1:6" ht="18.75" customHeight="1">
      <c r="A69" s="29">
        <f t="shared" si="1"/>
        <v>69</v>
      </c>
      <c r="B69" s="30" t="s">
        <v>150</v>
      </c>
      <c r="C69" s="29" t="s">
        <v>33</v>
      </c>
      <c r="D69" s="29">
        <v>300</v>
      </c>
      <c r="E69" s="31">
        <v>177.97</v>
      </c>
      <c r="F69" s="31">
        <f t="shared" si="0"/>
        <v>53391</v>
      </c>
    </row>
    <row r="70" spans="1:6" ht="18.75" customHeight="1">
      <c r="A70" s="29">
        <f t="shared" si="1"/>
        <v>70</v>
      </c>
      <c r="B70" s="30" t="s">
        <v>152</v>
      </c>
      <c r="C70" s="29" t="s">
        <v>33</v>
      </c>
      <c r="D70" s="29">
        <v>285</v>
      </c>
      <c r="E70" s="31">
        <v>228.81</v>
      </c>
      <c r="F70" s="31">
        <f t="shared" si="0"/>
        <v>65210.85</v>
      </c>
    </row>
    <row r="71" spans="1:6" ht="18.75" customHeight="1">
      <c r="A71" s="29">
        <f t="shared" si="1"/>
        <v>71</v>
      </c>
      <c r="B71" s="30" t="s">
        <v>32</v>
      </c>
      <c r="C71" s="29" t="s">
        <v>33</v>
      </c>
      <c r="D71" s="29">
        <v>508</v>
      </c>
      <c r="E71" s="31">
        <v>258.47000000000003</v>
      </c>
      <c r="F71" s="31">
        <f t="shared" si="0"/>
        <v>131302.76</v>
      </c>
    </row>
    <row r="72" spans="1:6" ht="18.75" customHeight="1">
      <c r="A72" s="29">
        <f t="shared" si="1"/>
        <v>72</v>
      </c>
      <c r="B72" s="30" t="s">
        <v>52</v>
      </c>
      <c r="C72" s="29" t="s">
        <v>58</v>
      </c>
      <c r="D72" s="29">
        <v>10</v>
      </c>
      <c r="E72" s="31">
        <v>120</v>
      </c>
      <c r="F72" s="31">
        <f t="shared" ref="F72:F105" si="2">+D72*E72</f>
        <v>1200</v>
      </c>
    </row>
    <row r="73" spans="1:6" ht="18.75" customHeight="1">
      <c r="A73" s="29">
        <f t="shared" si="1"/>
        <v>73</v>
      </c>
      <c r="B73" s="30" t="s">
        <v>65</v>
      </c>
      <c r="C73" s="29" t="s">
        <v>34</v>
      </c>
      <c r="D73" s="29">
        <v>610</v>
      </c>
      <c r="E73" s="31">
        <v>16.95</v>
      </c>
      <c r="F73" s="31">
        <f t="shared" si="2"/>
        <v>10339.5</v>
      </c>
    </row>
    <row r="74" spans="1:6" ht="18.75" customHeight="1">
      <c r="A74" s="29">
        <f t="shared" ref="A74:A105" si="3">+A73+1</f>
        <v>74</v>
      </c>
      <c r="B74" s="30" t="s">
        <v>136</v>
      </c>
      <c r="C74" s="29" t="s">
        <v>179</v>
      </c>
      <c r="D74" s="29">
        <v>66</v>
      </c>
      <c r="E74" s="31">
        <v>60.17</v>
      </c>
      <c r="F74" s="31">
        <f t="shared" si="2"/>
        <v>3971.2200000000003</v>
      </c>
    </row>
    <row r="75" spans="1:6" ht="18.75" customHeight="1">
      <c r="A75" s="29">
        <f t="shared" si="3"/>
        <v>75</v>
      </c>
      <c r="B75" s="30" t="s">
        <v>42</v>
      </c>
      <c r="C75" s="29" t="s">
        <v>34</v>
      </c>
      <c r="D75" s="29">
        <v>470</v>
      </c>
      <c r="E75" s="31">
        <v>14</v>
      </c>
      <c r="F75" s="31">
        <f t="shared" si="2"/>
        <v>6580</v>
      </c>
    </row>
    <row r="76" spans="1:6" ht="18.75" customHeight="1">
      <c r="A76" s="29">
        <f t="shared" si="3"/>
        <v>76</v>
      </c>
      <c r="B76" s="30" t="s">
        <v>181</v>
      </c>
      <c r="C76" s="29" t="s">
        <v>34</v>
      </c>
      <c r="D76" s="29">
        <v>170</v>
      </c>
      <c r="E76" s="31">
        <v>80</v>
      </c>
      <c r="F76" s="31">
        <f t="shared" si="2"/>
        <v>13600</v>
      </c>
    </row>
    <row r="77" spans="1:6" ht="18.75" customHeight="1">
      <c r="A77" s="29">
        <f t="shared" si="3"/>
        <v>77</v>
      </c>
      <c r="B77" s="30" t="s">
        <v>36</v>
      </c>
      <c r="C77" s="29" t="s">
        <v>34</v>
      </c>
      <c r="D77" s="29">
        <v>45</v>
      </c>
      <c r="E77" s="31">
        <v>135.59</v>
      </c>
      <c r="F77" s="31">
        <f t="shared" si="2"/>
        <v>6101.55</v>
      </c>
    </row>
    <row r="78" spans="1:6" ht="18.75" customHeight="1">
      <c r="A78" s="29">
        <f t="shared" si="3"/>
        <v>78</v>
      </c>
      <c r="B78" s="30" t="s">
        <v>54</v>
      </c>
      <c r="C78" s="29" t="s">
        <v>41</v>
      </c>
      <c r="D78" s="29">
        <v>10</v>
      </c>
      <c r="E78" s="31">
        <v>306</v>
      </c>
      <c r="F78" s="31">
        <f t="shared" si="2"/>
        <v>3060</v>
      </c>
    </row>
    <row r="79" spans="1:6" ht="18.75" customHeight="1">
      <c r="A79" s="29">
        <f t="shared" si="3"/>
        <v>79</v>
      </c>
      <c r="B79" s="30" t="s">
        <v>171</v>
      </c>
      <c r="C79" s="29" t="s">
        <v>58</v>
      </c>
      <c r="D79" s="29">
        <v>100</v>
      </c>
      <c r="E79" s="31">
        <v>33.9</v>
      </c>
      <c r="F79" s="31">
        <f t="shared" si="2"/>
        <v>3390</v>
      </c>
    </row>
    <row r="80" spans="1:6" ht="18.75" customHeight="1">
      <c r="A80" s="29">
        <f t="shared" si="3"/>
        <v>80</v>
      </c>
      <c r="B80" s="30" t="s">
        <v>172</v>
      </c>
      <c r="C80" s="29" t="s">
        <v>58</v>
      </c>
      <c r="D80" s="29">
        <v>65</v>
      </c>
      <c r="E80" s="31">
        <v>61.44</v>
      </c>
      <c r="F80" s="31">
        <f t="shared" si="2"/>
        <v>3993.6</v>
      </c>
    </row>
    <row r="81" spans="1:6" ht="18.75" customHeight="1">
      <c r="A81" s="29">
        <f t="shared" si="3"/>
        <v>81</v>
      </c>
      <c r="B81" s="30" t="s">
        <v>134</v>
      </c>
      <c r="C81" s="29" t="s">
        <v>34</v>
      </c>
      <c r="D81" s="29">
        <v>29</v>
      </c>
      <c r="E81" s="31">
        <v>67.8</v>
      </c>
      <c r="F81" s="31">
        <f t="shared" si="2"/>
        <v>1966.1999999999998</v>
      </c>
    </row>
    <row r="82" spans="1:6" ht="18.75" customHeight="1">
      <c r="A82" s="29">
        <f t="shared" si="3"/>
        <v>82</v>
      </c>
      <c r="B82" s="30" t="s">
        <v>63</v>
      </c>
      <c r="C82" s="29" t="s">
        <v>34</v>
      </c>
      <c r="D82" s="29">
        <v>12</v>
      </c>
      <c r="E82" s="31">
        <v>93.22</v>
      </c>
      <c r="F82" s="31">
        <f t="shared" si="2"/>
        <v>1118.6399999999999</v>
      </c>
    </row>
    <row r="83" spans="1:6" ht="18.75" customHeight="1">
      <c r="A83" s="29">
        <f t="shared" si="3"/>
        <v>83</v>
      </c>
      <c r="B83" s="30" t="s">
        <v>114</v>
      </c>
      <c r="C83" s="29" t="s">
        <v>34</v>
      </c>
      <c r="D83" s="29">
        <v>170</v>
      </c>
      <c r="E83" s="31">
        <v>16.95</v>
      </c>
      <c r="F83" s="31">
        <f t="shared" si="2"/>
        <v>2881.5</v>
      </c>
    </row>
    <row r="84" spans="1:6" ht="18.75" customHeight="1">
      <c r="A84" s="29">
        <f t="shared" si="3"/>
        <v>84</v>
      </c>
      <c r="B84" s="30" t="s">
        <v>113</v>
      </c>
      <c r="C84" s="29" t="s">
        <v>34</v>
      </c>
      <c r="D84" s="29">
        <v>550</v>
      </c>
      <c r="E84" s="31">
        <v>25.42</v>
      </c>
      <c r="F84" s="31">
        <f t="shared" si="2"/>
        <v>13981.000000000002</v>
      </c>
    </row>
    <row r="85" spans="1:6" ht="18.75" customHeight="1">
      <c r="A85" s="29">
        <f t="shared" si="3"/>
        <v>85</v>
      </c>
      <c r="B85" s="30" t="s">
        <v>115</v>
      </c>
      <c r="C85" s="29" t="s">
        <v>34</v>
      </c>
      <c r="D85" s="29">
        <v>140</v>
      </c>
      <c r="E85" s="31">
        <v>38.14</v>
      </c>
      <c r="F85" s="31">
        <f t="shared" si="2"/>
        <v>5339.6</v>
      </c>
    </row>
    <row r="86" spans="1:6" ht="18.75" customHeight="1">
      <c r="A86" s="29">
        <f t="shared" si="3"/>
        <v>86</v>
      </c>
      <c r="B86" s="30" t="s">
        <v>112</v>
      </c>
      <c r="C86" s="29" t="s">
        <v>34</v>
      </c>
      <c r="D86" s="29">
        <v>55</v>
      </c>
      <c r="E86" s="31">
        <v>67.8</v>
      </c>
      <c r="F86" s="31">
        <f t="shared" si="2"/>
        <v>3729</v>
      </c>
    </row>
    <row r="87" spans="1:6" ht="18.75" customHeight="1">
      <c r="A87" s="29">
        <f t="shared" si="3"/>
        <v>87</v>
      </c>
      <c r="B87" s="30" t="s">
        <v>117</v>
      </c>
      <c r="C87" s="29" t="s">
        <v>34</v>
      </c>
      <c r="D87" s="29">
        <v>136</v>
      </c>
      <c r="E87" s="31">
        <v>16.95</v>
      </c>
      <c r="F87" s="31">
        <f t="shared" si="2"/>
        <v>2305.1999999999998</v>
      </c>
    </row>
    <row r="88" spans="1:6" ht="18.75" customHeight="1">
      <c r="A88" s="29">
        <f t="shared" si="3"/>
        <v>88</v>
      </c>
      <c r="B88" s="30" t="s">
        <v>46</v>
      </c>
      <c r="C88" s="29" t="s">
        <v>34</v>
      </c>
      <c r="D88" s="29">
        <v>20</v>
      </c>
      <c r="E88" s="31">
        <v>236</v>
      </c>
      <c r="F88" s="31">
        <f t="shared" si="2"/>
        <v>4720</v>
      </c>
    </row>
    <row r="89" spans="1:6" ht="18.75" customHeight="1">
      <c r="A89" s="29">
        <f t="shared" si="3"/>
        <v>89</v>
      </c>
      <c r="B89" s="30" t="s">
        <v>38</v>
      </c>
      <c r="C89" s="29" t="s">
        <v>34</v>
      </c>
      <c r="D89" s="29">
        <v>33</v>
      </c>
      <c r="E89" s="31">
        <v>118</v>
      </c>
      <c r="F89" s="31">
        <f t="shared" si="2"/>
        <v>3894</v>
      </c>
    </row>
    <row r="90" spans="1:6" ht="18.75" customHeight="1">
      <c r="A90" s="29">
        <v>91</v>
      </c>
      <c r="B90" s="30" t="s">
        <v>186</v>
      </c>
      <c r="C90" s="29" t="s">
        <v>34</v>
      </c>
      <c r="D90" s="29">
        <v>4</v>
      </c>
      <c r="E90" s="31">
        <v>380</v>
      </c>
      <c r="F90" s="31">
        <f t="shared" si="2"/>
        <v>1520</v>
      </c>
    </row>
    <row r="91" spans="1:6" ht="18.75" customHeight="1">
      <c r="A91" s="29">
        <v>92</v>
      </c>
      <c r="B91" s="30" t="s">
        <v>44</v>
      </c>
      <c r="C91" s="29" t="s">
        <v>34</v>
      </c>
      <c r="D91" s="29">
        <v>1730</v>
      </c>
      <c r="E91" s="31">
        <v>8.4700000000000006</v>
      </c>
      <c r="F91" s="31">
        <f t="shared" si="2"/>
        <v>14653.1</v>
      </c>
    </row>
    <row r="92" spans="1:6" ht="18.75" customHeight="1">
      <c r="A92" s="29">
        <f t="shared" si="3"/>
        <v>93</v>
      </c>
      <c r="B92" s="30" t="s">
        <v>148</v>
      </c>
      <c r="C92" s="29" t="s">
        <v>34</v>
      </c>
      <c r="D92" s="29">
        <v>3850</v>
      </c>
      <c r="E92" s="31">
        <v>5.93</v>
      </c>
      <c r="F92" s="31">
        <f t="shared" si="2"/>
        <v>22830.5</v>
      </c>
    </row>
    <row r="93" spans="1:6" ht="18.75" customHeight="1">
      <c r="A93" s="29">
        <f t="shared" si="3"/>
        <v>94</v>
      </c>
      <c r="B93" s="30" t="s">
        <v>147</v>
      </c>
      <c r="C93" s="29" t="s">
        <v>34</v>
      </c>
      <c r="D93" s="29">
        <v>2725</v>
      </c>
      <c r="E93" s="31">
        <v>4.24</v>
      </c>
      <c r="F93" s="31">
        <f t="shared" si="2"/>
        <v>11554</v>
      </c>
    </row>
    <row r="94" spans="1:6" ht="18.75" customHeight="1">
      <c r="A94" s="29">
        <f t="shared" si="3"/>
        <v>95</v>
      </c>
      <c r="B94" s="30" t="s">
        <v>137</v>
      </c>
      <c r="C94" s="29" t="s">
        <v>34</v>
      </c>
      <c r="D94" s="29">
        <v>14</v>
      </c>
      <c r="E94" s="31">
        <v>148.31</v>
      </c>
      <c r="F94" s="31">
        <f t="shared" si="2"/>
        <v>2076.34</v>
      </c>
    </row>
    <row r="95" spans="1:6" ht="18.75" customHeight="1">
      <c r="A95" s="29">
        <f t="shared" si="3"/>
        <v>96</v>
      </c>
      <c r="B95" s="30" t="s">
        <v>123</v>
      </c>
      <c r="C95" s="29" t="s">
        <v>34</v>
      </c>
      <c r="D95" s="29">
        <v>79</v>
      </c>
      <c r="E95" s="31">
        <v>50.85</v>
      </c>
      <c r="F95" s="31">
        <f t="shared" si="2"/>
        <v>4017.15</v>
      </c>
    </row>
    <row r="96" spans="1:6" ht="18.75" customHeight="1">
      <c r="A96" s="29">
        <f t="shared" si="3"/>
        <v>97</v>
      </c>
      <c r="B96" s="30" t="s">
        <v>125</v>
      </c>
      <c r="C96" s="29" t="s">
        <v>34</v>
      </c>
      <c r="D96" s="29">
        <v>21</v>
      </c>
      <c r="E96" s="31">
        <v>50.85</v>
      </c>
      <c r="F96" s="31">
        <f t="shared" si="2"/>
        <v>1067.8500000000001</v>
      </c>
    </row>
    <row r="97" spans="1:6" ht="18.75" customHeight="1">
      <c r="A97" s="29">
        <f t="shared" si="3"/>
        <v>98</v>
      </c>
      <c r="B97" s="30" t="s">
        <v>124</v>
      </c>
      <c r="C97" s="29" t="s">
        <v>34</v>
      </c>
      <c r="D97" s="29">
        <v>50</v>
      </c>
      <c r="E97" s="31">
        <v>50.85</v>
      </c>
      <c r="F97" s="31">
        <f t="shared" si="2"/>
        <v>2542.5</v>
      </c>
    </row>
    <row r="98" spans="1:6" ht="18.75" customHeight="1">
      <c r="A98" s="29">
        <f t="shared" si="3"/>
        <v>99</v>
      </c>
      <c r="B98" s="30" t="s">
        <v>156</v>
      </c>
      <c r="C98" s="29" t="s">
        <v>34</v>
      </c>
      <c r="D98" s="29">
        <v>17</v>
      </c>
      <c r="E98" s="31">
        <v>165.25</v>
      </c>
      <c r="F98" s="31">
        <f t="shared" si="2"/>
        <v>2809.25</v>
      </c>
    </row>
    <row r="99" spans="1:6" ht="18.75" customHeight="1">
      <c r="A99" s="29">
        <f t="shared" si="3"/>
        <v>100</v>
      </c>
      <c r="B99" s="30" t="s">
        <v>49</v>
      </c>
      <c r="C99" s="29" t="s">
        <v>34</v>
      </c>
      <c r="D99" s="29">
        <v>28</v>
      </c>
      <c r="E99" s="31">
        <v>150</v>
      </c>
      <c r="F99" s="31">
        <f t="shared" si="2"/>
        <v>4200</v>
      </c>
    </row>
    <row r="100" spans="1:6" ht="18.75" customHeight="1">
      <c r="A100" s="29">
        <f t="shared" si="3"/>
        <v>101</v>
      </c>
      <c r="B100" s="30" t="s">
        <v>145</v>
      </c>
      <c r="C100" s="29" t="s">
        <v>34</v>
      </c>
      <c r="D100" s="29">
        <v>58</v>
      </c>
      <c r="E100" s="31">
        <v>144.07</v>
      </c>
      <c r="F100" s="31">
        <f t="shared" si="2"/>
        <v>8356.06</v>
      </c>
    </row>
    <row r="101" spans="1:6" ht="18.75" customHeight="1">
      <c r="A101" s="29">
        <v>102</v>
      </c>
      <c r="B101" s="30" t="s">
        <v>194</v>
      </c>
      <c r="C101" s="29" t="s">
        <v>34</v>
      </c>
      <c r="D101" s="29">
        <v>8</v>
      </c>
      <c r="E101" s="31">
        <v>2500</v>
      </c>
      <c r="F101" s="31">
        <f t="shared" si="2"/>
        <v>20000</v>
      </c>
    </row>
    <row r="102" spans="1:6" ht="18.75" customHeight="1">
      <c r="A102" s="29">
        <v>103</v>
      </c>
      <c r="B102" s="30" t="s">
        <v>155</v>
      </c>
      <c r="C102" s="29" t="s">
        <v>34</v>
      </c>
      <c r="D102" s="29">
        <v>8</v>
      </c>
      <c r="E102" s="31">
        <v>8305.08</v>
      </c>
      <c r="F102" s="31">
        <f t="shared" si="2"/>
        <v>66440.639999999999</v>
      </c>
    </row>
    <row r="103" spans="1:6" ht="18.75" customHeight="1">
      <c r="A103" s="29">
        <f t="shared" si="3"/>
        <v>104</v>
      </c>
      <c r="B103" s="30" t="s">
        <v>139</v>
      </c>
      <c r="C103" s="29" t="s">
        <v>58</v>
      </c>
      <c r="D103" s="29">
        <v>115</v>
      </c>
      <c r="E103" s="31">
        <v>52.54</v>
      </c>
      <c r="F103" s="31">
        <f t="shared" si="2"/>
        <v>6042.0999999999995</v>
      </c>
    </row>
    <row r="104" spans="1:6" ht="18.75" customHeight="1">
      <c r="A104" s="29">
        <f t="shared" si="3"/>
        <v>105</v>
      </c>
      <c r="B104" s="30" t="s">
        <v>161</v>
      </c>
      <c r="C104" s="29" t="s">
        <v>58</v>
      </c>
      <c r="D104" s="29">
        <v>150</v>
      </c>
      <c r="E104" s="31">
        <v>88.28</v>
      </c>
      <c r="F104" s="31">
        <f t="shared" si="2"/>
        <v>13242</v>
      </c>
    </row>
    <row r="105" spans="1:6" ht="18.75" customHeight="1">
      <c r="A105" s="29">
        <f t="shared" si="3"/>
        <v>106</v>
      </c>
      <c r="B105" s="30" t="s">
        <v>141</v>
      </c>
      <c r="C105" s="29" t="s">
        <v>58</v>
      </c>
      <c r="D105" s="29">
        <v>550</v>
      </c>
      <c r="E105" s="31">
        <v>44.07</v>
      </c>
      <c r="F105" s="31">
        <f t="shared" si="2"/>
        <v>24238.5</v>
      </c>
    </row>
    <row r="106" spans="1:6" ht="22.5" customHeight="1" thickBot="1">
      <c r="A106" s="26"/>
      <c r="B106" s="27"/>
      <c r="C106" s="26"/>
      <c r="D106" s="26"/>
      <c r="E106" s="32" t="s">
        <v>177</v>
      </c>
      <c r="F106" s="33">
        <f>SUM(F7:F105)</f>
        <v>954626.05999999982</v>
      </c>
    </row>
    <row r="107" spans="1:6" ht="15.75" thickTop="1">
      <c r="A107" s="26"/>
      <c r="B107" s="27"/>
      <c r="C107" s="26"/>
      <c r="D107" s="26"/>
      <c r="E107" s="26"/>
      <c r="F107" s="28"/>
    </row>
    <row r="108" spans="1:6">
      <c r="A108" s="17"/>
      <c r="B108" s="17"/>
      <c r="C108" s="52"/>
      <c r="D108" s="52"/>
      <c r="E108" s="52"/>
      <c r="F108" s="52"/>
    </row>
    <row r="109" spans="1:6">
      <c r="A109" s="14"/>
      <c r="B109" s="14"/>
      <c r="C109" s="44"/>
      <c r="D109" s="44"/>
      <c r="E109" s="44"/>
      <c r="F109" s="44"/>
    </row>
  </sheetData>
  <mergeCells count="11">
    <mergeCell ref="C108:F108"/>
    <mergeCell ref="C109:F109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DOMINIO</cp:lastModifiedBy>
  <cp:lastPrinted>2017-02-10T14:35:49Z</cp:lastPrinted>
  <dcterms:created xsi:type="dcterms:W3CDTF">2016-03-14T15:57:03Z</dcterms:created>
  <dcterms:modified xsi:type="dcterms:W3CDTF">2017-02-17T18:15:02Z</dcterms:modified>
</cp:coreProperties>
</file>